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S Rates\thermal and gas plant VC (1)\Gas\GAS VC DATA\01.04.24 to 07.04.24\"/>
    </mc:Choice>
  </mc:AlternateContent>
  <bookViews>
    <workbookView xWindow="0" yWindow="0" windowWidth="21570" windowHeight="7995"/>
  </bookViews>
  <sheets>
    <sheet name="TRAS PROVIDERS (GAS GENERATORS)" sheetId="17" r:id="rId1"/>
    <sheet name="ACCOUNTING SOFTWARE" sheetId="13" state="hidden" r:id="rId2"/>
    <sheet name="Sheet1" sheetId="14" state="hidden" r:id="rId3"/>
    <sheet name="All India sorted on VC (2)" sheetId="10" state="hidden" r:id="rId4"/>
    <sheet name="Chart1" sheetId="11" state="hidden" r:id="rId5"/>
    <sheet name="Chart1 (2)" sheetId="12" state="hidden" r:id="rId6"/>
  </sheets>
  <definedNames>
    <definedName name="_xlnm._FilterDatabase" localSheetId="1" hidden="1">'ACCOUNTING SOFTWARE'!$A$1:$H$120</definedName>
    <definedName name="_xlnm._FilterDatabase" localSheetId="3" hidden="1">'All India sorted on VC (2)'!$A$2:$E$87</definedName>
    <definedName name="_xlnm._FilterDatabase" localSheetId="2" hidden="1">Sheet1!$A$1:$G$119</definedName>
    <definedName name="_xlnm.Print_Area" localSheetId="3">'All India sorted on VC (2)'!$A$1:$F$90</definedName>
    <definedName name="_xlnm.Print_Area" localSheetId="0">'TRAS PROVIDERS (GAS GENERATORS)'!$A$1:$H$65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6" i="17" l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34" i="17"/>
  <c r="F86" i="10" l="1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D30" i="10"/>
  <c r="D87" i="10" s="1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H120" i="13"/>
  <c r="G120" i="13"/>
  <c r="F120" i="13"/>
  <c r="H119" i="13"/>
  <c r="G119" i="13"/>
  <c r="F119" i="13"/>
  <c r="H118" i="13"/>
  <c r="G118" i="13"/>
  <c r="F118" i="13"/>
  <c r="H117" i="13"/>
  <c r="G117" i="13"/>
  <c r="F117" i="13"/>
  <c r="H116" i="13"/>
  <c r="G116" i="13"/>
  <c r="F116" i="13"/>
  <c r="H115" i="13"/>
  <c r="G115" i="13"/>
  <c r="F115" i="13"/>
  <c r="H114" i="13"/>
  <c r="G114" i="13"/>
  <c r="F114" i="13"/>
  <c r="H113" i="13"/>
  <c r="G113" i="13"/>
  <c r="F113" i="13"/>
  <c r="H112" i="13"/>
  <c r="G112" i="13"/>
  <c r="F112" i="13"/>
  <c r="H111" i="13"/>
  <c r="G111" i="13"/>
  <c r="F111" i="13"/>
  <c r="H110" i="13"/>
  <c r="G110" i="13"/>
  <c r="F110" i="13"/>
  <c r="H109" i="13"/>
  <c r="G109" i="13"/>
  <c r="F109" i="13"/>
  <c r="H108" i="13"/>
  <c r="G108" i="13"/>
  <c r="F108" i="13"/>
  <c r="H107" i="13"/>
  <c r="G107" i="13"/>
  <c r="F107" i="13"/>
  <c r="H106" i="13"/>
  <c r="G106" i="13"/>
  <c r="F106" i="13"/>
  <c r="H105" i="13"/>
  <c r="G105" i="13"/>
  <c r="F105" i="13"/>
  <c r="H104" i="13"/>
  <c r="G104" i="13"/>
  <c r="F104" i="13"/>
  <c r="H103" i="13"/>
  <c r="G103" i="13"/>
  <c r="F103" i="13"/>
  <c r="H102" i="13"/>
  <c r="G102" i="13"/>
  <c r="F102" i="13"/>
  <c r="H101" i="13"/>
  <c r="G101" i="13"/>
  <c r="F101" i="13"/>
  <c r="H100" i="13"/>
  <c r="G100" i="13"/>
  <c r="F100" i="13"/>
  <c r="H99" i="13"/>
  <c r="G99" i="13"/>
  <c r="F99" i="13"/>
  <c r="H98" i="13"/>
  <c r="G98" i="13"/>
  <c r="F98" i="13"/>
  <c r="H97" i="13"/>
  <c r="G97" i="13"/>
  <c r="F97" i="13"/>
  <c r="H96" i="13"/>
  <c r="G96" i="13"/>
  <c r="F96" i="13"/>
  <c r="H95" i="13"/>
  <c r="G95" i="13"/>
  <c r="F95" i="13"/>
  <c r="H94" i="13"/>
  <c r="G94" i="13"/>
  <c r="F94" i="13"/>
  <c r="H93" i="13"/>
  <c r="G93" i="13"/>
  <c r="F93" i="13"/>
  <c r="H92" i="13"/>
  <c r="G92" i="13"/>
  <c r="F92" i="13"/>
  <c r="H91" i="13"/>
  <c r="G91" i="13"/>
  <c r="F91" i="13"/>
  <c r="H90" i="13"/>
  <c r="G90" i="13"/>
  <c r="F90" i="13"/>
  <c r="H89" i="13"/>
  <c r="G89" i="13"/>
  <c r="F89" i="13"/>
  <c r="H88" i="13"/>
  <c r="G88" i="13"/>
  <c r="F88" i="13"/>
  <c r="H87" i="13"/>
  <c r="G87" i="13"/>
  <c r="F87" i="13"/>
  <c r="H86" i="13"/>
  <c r="G86" i="13"/>
  <c r="F86" i="13"/>
  <c r="H85" i="13"/>
  <c r="G85" i="13"/>
  <c r="F85" i="13"/>
  <c r="H84" i="13"/>
  <c r="G84" i="13"/>
  <c r="F84" i="13"/>
  <c r="H83" i="13"/>
  <c r="G83" i="13"/>
  <c r="F83" i="13"/>
  <c r="H82" i="13"/>
  <c r="G82" i="13"/>
  <c r="F82" i="13"/>
  <c r="H81" i="13"/>
  <c r="G81" i="13"/>
  <c r="F81" i="13"/>
  <c r="H80" i="13"/>
  <c r="G80" i="13"/>
  <c r="F80" i="13"/>
  <c r="H79" i="13"/>
  <c r="G79" i="13"/>
  <c r="F79" i="13"/>
  <c r="H78" i="13"/>
  <c r="G78" i="13"/>
  <c r="F78" i="13"/>
  <c r="H77" i="13"/>
  <c r="G77" i="13"/>
  <c r="F77" i="13"/>
  <c r="H76" i="13"/>
  <c r="G76" i="13"/>
  <c r="F76" i="13"/>
  <c r="H75" i="13"/>
  <c r="G75" i="13"/>
  <c r="F75" i="13"/>
  <c r="H74" i="13"/>
  <c r="G74" i="13"/>
  <c r="F74" i="13"/>
  <c r="H73" i="13"/>
  <c r="G73" i="13"/>
  <c r="F73" i="13"/>
  <c r="H72" i="13"/>
  <c r="G72" i="13"/>
  <c r="F72" i="13"/>
  <c r="H71" i="13"/>
  <c r="G71" i="13"/>
  <c r="F71" i="13"/>
  <c r="H70" i="13"/>
  <c r="G70" i="13"/>
  <c r="F70" i="13"/>
  <c r="H69" i="13"/>
  <c r="G69" i="13"/>
  <c r="F69" i="13"/>
  <c r="H68" i="13"/>
  <c r="G68" i="13"/>
  <c r="F68" i="13"/>
  <c r="H67" i="13"/>
  <c r="G67" i="13"/>
  <c r="F67" i="13"/>
  <c r="H66" i="13"/>
  <c r="G66" i="13"/>
  <c r="F66" i="13"/>
  <c r="H65" i="13"/>
  <c r="G65" i="13"/>
  <c r="F65" i="13"/>
  <c r="H64" i="13"/>
  <c r="G64" i="13"/>
  <c r="F64" i="13"/>
  <c r="H63" i="13"/>
  <c r="G63" i="13"/>
  <c r="F63" i="13"/>
  <c r="H62" i="13"/>
  <c r="G62" i="13"/>
  <c r="F62" i="13"/>
  <c r="H61" i="13"/>
  <c r="G61" i="13"/>
  <c r="F61" i="13"/>
  <c r="H60" i="13"/>
  <c r="G60" i="13"/>
  <c r="F60" i="13"/>
  <c r="H59" i="13"/>
  <c r="G59" i="13"/>
  <c r="F59" i="13"/>
  <c r="H58" i="13"/>
  <c r="G58" i="13"/>
  <c r="F58" i="13"/>
  <c r="H57" i="13"/>
  <c r="G57" i="13"/>
  <c r="F57" i="13"/>
  <c r="H56" i="13"/>
  <c r="G56" i="13"/>
  <c r="F56" i="13"/>
  <c r="H55" i="13"/>
  <c r="G55" i="13"/>
  <c r="F55" i="13"/>
  <c r="H54" i="13"/>
  <c r="G54" i="13"/>
  <c r="F54" i="13"/>
  <c r="H53" i="13"/>
  <c r="G53" i="13"/>
  <c r="F53" i="13"/>
  <c r="H52" i="13"/>
  <c r="G52" i="13"/>
  <c r="F52" i="13"/>
  <c r="H51" i="13"/>
  <c r="G51" i="13"/>
  <c r="F51" i="13"/>
  <c r="H50" i="13"/>
  <c r="G50" i="13"/>
  <c r="F50" i="13"/>
  <c r="H49" i="13"/>
  <c r="G49" i="13"/>
  <c r="F49" i="13"/>
  <c r="H48" i="13"/>
  <c r="G48" i="13"/>
  <c r="F48" i="13"/>
  <c r="H47" i="13"/>
  <c r="G47" i="13"/>
  <c r="F47" i="13"/>
  <c r="H46" i="13"/>
  <c r="G46" i="13"/>
  <c r="F46" i="13"/>
  <c r="H45" i="13"/>
  <c r="G45" i="13"/>
  <c r="F45" i="13"/>
  <c r="H44" i="13"/>
  <c r="G44" i="13"/>
  <c r="F44" i="13"/>
  <c r="H43" i="13"/>
  <c r="G43" i="13"/>
  <c r="F43" i="13"/>
  <c r="H42" i="13"/>
  <c r="G42" i="13"/>
  <c r="F42" i="13"/>
  <c r="H41" i="13"/>
  <c r="G41" i="13"/>
  <c r="F41" i="13"/>
  <c r="H40" i="13"/>
  <c r="G40" i="13"/>
  <c r="F40" i="13"/>
  <c r="H39" i="13"/>
  <c r="G39" i="13"/>
  <c r="F39" i="13"/>
  <c r="H38" i="13"/>
  <c r="G38" i="13"/>
  <c r="F38" i="13"/>
  <c r="H37" i="13"/>
  <c r="G37" i="13"/>
  <c r="F37" i="13"/>
  <c r="H36" i="13"/>
  <c r="G36" i="13"/>
  <c r="F36" i="13"/>
  <c r="H35" i="13"/>
  <c r="G35" i="13"/>
  <c r="F35" i="13"/>
  <c r="H34" i="13"/>
  <c r="G34" i="13"/>
  <c r="F34" i="13"/>
  <c r="H33" i="13"/>
  <c r="G33" i="13"/>
  <c r="F33" i="13"/>
  <c r="H32" i="13"/>
  <c r="G32" i="13"/>
  <c r="F32" i="13"/>
  <c r="H31" i="13"/>
  <c r="G31" i="13"/>
  <c r="F31" i="13"/>
  <c r="H30" i="13"/>
  <c r="G30" i="13"/>
  <c r="F30" i="13"/>
  <c r="H29" i="13"/>
  <c r="G29" i="13"/>
  <c r="F29" i="13"/>
  <c r="H28" i="13"/>
  <c r="G28" i="13"/>
  <c r="F28" i="13"/>
  <c r="H27" i="13"/>
  <c r="G27" i="13"/>
  <c r="F27" i="13"/>
  <c r="H26" i="13"/>
  <c r="G26" i="13"/>
  <c r="F26" i="13"/>
  <c r="H25" i="13"/>
  <c r="G25" i="13"/>
  <c r="F25" i="13"/>
  <c r="H24" i="13"/>
  <c r="G24" i="13"/>
  <c r="F24" i="13"/>
  <c r="H23" i="13"/>
  <c r="G23" i="13"/>
  <c r="F23" i="13"/>
  <c r="H22" i="13"/>
  <c r="G22" i="13"/>
  <c r="F22" i="13"/>
  <c r="H21" i="13"/>
  <c r="G21" i="13"/>
  <c r="F21" i="13"/>
  <c r="H20" i="13"/>
  <c r="G20" i="13"/>
  <c r="F20" i="13"/>
  <c r="H19" i="13"/>
  <c r="G19" i="13"/>
  <c r="F19" i="13"/>
  <c r="H18" i="13"/>
  <c r="G18" i="13"/>
  <c r="F18" i="13"/>
  <c r="H17" i="13"/>
  <c r="G17" i="13"/>
  <c r="F17" i="13"/>
  <c r="H16" i="13"/>
  <c r="G16" i="13"/>
  <c r="F16" i="13"/>
  <c r="H15" i="13"/>
  <c r="G15" i="13"/>
  <c r="F15" i="13"/>
  <c r="H14" i="13"/>
  <c r="G14" i="13"/>
  <c r="F14" i="13"/>
  <c r="H13" i="13"/>
  <c r="G13" i="13"/>
  <c r="F13" i="13"/>
  <c r="H12" i="13"/>
  <c r="G12" i="13"/>
  <c r="F12" i="13"/>
  <c r="H11" i="13"/>
  <c r="G11" i="13"/>
  <c r="F11" i="13"/>
  <c r="H10" i="13"/>
  <c r="G10" i="13"/>
  <c r="F10" i="13"/>
  <c r="H9" i="13"/>
  <c r="G9" i="13"/>
  <c r="F9" i="13"/>
  <c r="H8" i="13"/>
  <c r="G8" i="13"/>
  <c r="F8" i="13"/>
  <c r="H7" i="13"/>
  <c r="G7" i="13"/>
  <c r="F7" i="13"/>
  <c r="H6" i="13"/>
  <c r="G6" i="13"/>
  <c r="F6" i="13"/>
  <c r="H5" i="13"/>
  <c r="G5" i="13"/>
  <c r="F5" i="13"/>
  <c r="H4" i="13"/>
  <c r="G4" i="13"/>
  <c r="F4" i="13"/>
  <c r="H3" i="13"/>
  <c r="G3" i="13"/>
  <c r="F3" i="13"/>
  <c r="H2" i="13"/>
  <c r="G2" i="13"/>
  <c r="F2" i="13"/>
</calcChain>
</file>

<file path=xl/connections.xml><?xml version="1.0" encoding="utf-8"?>
<connections xmlns="http://schemas.openxmlformats.org/spreadsheetml/2006/main">
  <connection id="1" keepAlive="1" name="Query - Table001 (Page 1)" description="Connection to the 'Table001 (Page 1)' query in the workbook." type="5" refreshedVersion="8" background="1" saveData="1">
    <dbPr connection="Provider=Microsoft.Mashup.OleDb.1;Data Source=$Workbook$;Location=&quot;Table001 (Page 1)&quot;;Extended Properties=&quot;&quot;" command="SELECT * FROM [Table001 (Page 1)]"/>
  </connection>
</connections>
</file>

<file path=xl/sharedStrings.xml><?xml version="1.0" encoding="utf-8"?>
<sst xmlns="http://schemas.openxmlformats.org/spreadsheetml/2006/main" count="884" uniqueCount="291">
  <si>
    <t>Sl No</t>
  </si>
  <si>
    <t>RRAS Provider Name</t>
  </si>
  <si>
    <t>Region</t>
  </si>
  <si>
    <t>Installed Capacity (MW)</t>
  </si>
  <si>
    <t>Fixed cost (Paisa/kWh)</t>
  </si>
  <si>
    <t>Variable cost (Paisa/kWh)</t>
  </si>
  <si>
    <t>Ramp Up (MW/Block)</t>
  </si>
  <si>
    <t>Ramp Down (MW/Block)</t>
  </si>
  <si>
    <t>Darlipali STPP</t>
  </si>
  <si>
    <t>ER</t>
  </si>
  <si>
    <t>Sasan Power Ltd</t>
  </si>
  <si>
    <t>WR</t>
  </si>
  <si>
    <t>Vindhyachal-IV</t>
  </si>
  <si>
    <t>Vindhyachal-III</t>
  </si>
  <si>
    <t>Vindhyachal-II</t>
  </si>
  <si>
    <t>Rihand TPS Stage - III</t>
  </si>
  <si>
    <t>NR</t>
  </si>
  <si>
    <t>Vindhyachal-V</t>
  </si>
  <si>
    <t>Singrauli STPS</t>
  </si>
  <si>
    <t>Korba STPS STG ( III)</t>
  </si>
  <si>
    <t>Rihand TPS Stage - II</t>
  </si>
  <si>
    <t>Rihand TPS Stage - I</t>
  </si>
  <si>
    <t>Korba STPS STG ( I &amp; II)</t>
  </si>
  <si>
    <t>Vindhyachal-I</t>
  </si>
  <si>
    <t>Talcher STPS - II</t>
  </si>
  <si>
    <t>SR</t>
  </si>
  <si>
    <t>Talcher STPS - I</t>
  </si>
  <si>
    <t>SIPAT TPS Stg-I</t>
  </si>
  <si>
    <t>Anta Gas Power Project GF(CC)</t>
  </si>
  <si>
    <t>Dadri Gas Power Project GF(CC)</t>
  </si>
  <si>
    <t>Auraiya Gas Power Project GF(CC)</t>
  </si>
  <si>
    <t>Neyveli New Thermal Power Project (NNTPP)</t>
  </si>
  <si>
    <t>SIPAT TPS Stg-II</t>
  </si>
  <si>
    <t>NLC TPS - I Exp</t>
  </si>
  <si>
    <t>NPGC</t>
  </si>
  <si>
    <t>NLC TPS - II Exp</t>
  </si>
  <si>
    <t>MTPS Stage-II</t>
  </si>
  <si>
    <t>Nabinagar Thermal Power Project (BRBCL)</t>
  </si>
  <si>
    <t>NLC TPS - I</t>
  </si>
  <si>
    <t>NLC TPS - II</t>
  </si>
  <si>
    <t>Maithon Power Limited</t>
  </si>
  <si>
    <t>Anta Gas Power Project GF(OC)</t>
  </si>
  <si>
    <t>Auraiya Gas Power Project GF(OC)</t>
  </si>
  <si>
    <t>Barh TPS -II</t>
  </si>
  <si>
    <t>Dadri Gas Power Project GF(OC)</t>
  </si>
  <si>
    <t>NTECL - Vallur TPS</t>
  </si>
  <si>
    <t>NTPC-SAIL Power Company Pvt. Ltd</t>
  </si>
  <si>
    <t>Barh TPS -I</t>
  </si>
  <si>
    <t>LARA</t>
  </si>
  <si>
    <t>Kahalgaon STPS - II</t>
  </si>
  <si>
    <t>Ramagundam STPS - III</t>
  </si>
  <si>
    <t>Ramagundam STPS - I &amp; II</t>
  </si>
  <si>
    <t>Mouda STPP Stage-I</t>
  </si>
  <si>
    <t>Kahalgaon STPS - I</t>
  </si>
  <si>
    <t>Tanda TPS Stage-II</t>
  </si>
  <si>
    <t>Unchahar TPS Stage - II</t>
  </si>
  <si>
    <t>Mouda STPP Stage-II</t>
  </si>
  <si>
    <t>Farakka STPS - III</t>
  </si>
  <si>
    <t>Farakka STPS - I &amp; II</t>
  </si>
  <si>
    <t>BongaigaonTPP</t>
  </si>
  <si>
    <t>AR</t>
  </si>
  <si>
    <t>Unchahar TPS Stage - IV</t>
  </si>
  <si>
    <t>Gadarwara STPP St-I</t>
  </si>
  <si>
    <t>Simhadri STPS - II</t>
  </si>
  <si>
    <t>Unchahar TPS Stage - III</t>
  </si>
  <si>
    <t>Simhadri STPS - I</t>
  </si>
  <si>
    <t>Unchahar TPS Stage - I</t>
  </si>
  <si>
    <t>Dadri TPS Stage - II</t>
  </si>
  <si>
    <t>NTPL - Tuticorin TPS</t>
  </si>
  <si>
    <t>Dadri TPS Stage - I</t>
  </si>
  <si>
    <t>Indra Gandhi STPS</t>
  </si>
  <si>
    <t>Solapur Super Thermal Power Project</t>
  </si>
  <si>
    <t>Kudgi STPS I</t>
  </si>
  <si>
    <t>Ntpc khargone unit 1</t>
  </si>
  <si>
    <t>AGTPP - Agartala</t>
  </si>
  <si>
    <t>AGBPP - Kathalguri</t>
  </si>
  <si>
    <t>Gandhar Gas Power Project GF(CC)</t>
  </si>
  <si>
    <t>Kawas Gas Power Project GF(CC)</t>
  </si>
  <si>
    <t>Gandhar Gas Power Project NAPM(CC)</t>
  </si>
  <si>
    <t>Kawas Gas Power Project NAPM(CC)</t>
  </si>
  <si>
    <t>Gandhar Gas Power Project GF(OC)</t>
  </si>
  <si>
    <t>Gandhar Gas Power Project NAPM(OC)</t>
  </si>
  <si>
    <t>Kawas Gas Power Project GF(OC)</t>
  </si>
  <si>
    <t>Kawas Gas Power Project NAPM(OC)</t>
  </si>
  <si>
    <t>Gandhar Gas Power Project RF(CC)</t>
  </si>
  <si>
    <t>Dadri Gas Power Project RF(CC)</t>
  </si>
  <si>
    <t>Anta Gas Power Project RF(CC)</t>
  </si>
  <si>
    <t>Auraiya Gas Power Project RF(CC)</t>
  </si>
  <si>
    <t>Gandhar Gas Power Project RF(OC)</t>
  </si>
  <si>
    <t>Kawas Gas Power Project CRF(CC)</t>
  </si>
  <si>
    <t>Anta Gas Power Project CRF(CC)</t>
  </si>
  <si>
    <t>Anta Gas Power Project LF(CC)</t>
  </si>
  <si>
    <t>Kawas Gas Power Project LF(CC)</t>
  </si>
  <si>
    <t>Gandhar Gas Power Project CRF(CC)</t>
  </si>
  <si>
    <t>Auraiya Gas Power Project LF(CC)</t>
  </si>
  <si>
    <t>Dadri Gas Power Project CRF(CC)</t>
  </si>
  <si>
    <t>Anta Gas Power Project RF(OC)</t>
  </si>
  <si>
    <t>Dadri Gas Power Project RF(OC)</t>
  </si>
  <si>
    <t>Auraiya Gas Power Project CRF(CC)</t>
  </si>
  <si>
    <t>Auraiya Gas Power Project RF(OC)</t>
  </si>
  <si>
    <t>Anta Gas Power Project CRF(OC)</t>
  </si>
  <si>
    <t>Anta Gas Power Project LF(OC)</t>
  </si>
  <si>
    <t>Gandhar Gas Power Project CRF(OC)</t>
  </si>
  <si>
    <t>Kawas Gas Power Project CRF(OC)</t>
  </si>
  <si>
    <t>Kawas Gas Power Project LF(OC)</t>
  </si>
  <si>
    <t>Auraiya Gas Power Project LF(OC)</t>
  </si>
  <si>
    <t>Dadri Gas Power Project LF(CC)</t>
  </si>
  <si>
    <t>Auraiya Gas Power Project CRF(OC)</t>
  </si>
  <si>
    <t>Dadri Gas Power Project CRF(OC)</t>
  </si>
  <si>
    <t>Dadri Gas Power Project LF(OC)</t>
  </si>
  <si>
    <t>All India Total Installed Capacity</t>
  </si>
  <si>
    <t>Total Installed Capacity</t>
  </si>
  <si>
    <t>sno</t>
  </si>
  <si>
    <t>gen</t>
  </si>
  <si>
    <t>name as per report</t>
  </si>
  <si>
    <t>gen id</t>
  </si>
  <si>
    <t>region</t>
  </si>
  <si>
    <t>ic</t>
  </si>
  <si>
    <t>fc</t>
  </si>
  <si>
    <t>vc</t>
  </si>
  <si>
    <t>BARH</t>
  </si>
  <si>
    <t>DARLIPALI</t>
  </si>
  <si>
    <t>FSTPP-I &amp; II</t>
  </si>
  <si>
    <t>FSTPP-III</t>
  </si>
  <si>
    <t>KHSTPP-I</t>
  </si>
  <si>
    <t>KHSTPP-II</t>
  </si>
  <si>
    <t>MAITHON R/B</t>
  </si>
  <si>
    <t>MTPS-II</t>
  </si>
  <si>
    <t>BRBCL</t>
  </si>
  <si>
    <t>TSTPP</t>
  </si>
  <si>
    <t>BRBC-INFIRM</t>
  </si>
  <si>
    <t>APNRL</t>
  </si>
  <si>
    <t>GMRKEL</t>
  </si>
  <si>
    <t>JITPL</t>
  </si>
  <si>
    <t>Barh TPS -I</t>
  </si>
  <si>
    <t>AGBPP</t>
  </si>
  <si>
    <t>NER</t>
  </si>
  <si>
    <t>AGTCCPP</t>
  </si>
  <si>
    <t>BGTPP</t>
  </si>
  <si>
    <t>PALATANA</t>
  </si>
  <si>
    <t>Anta_CRF</t>
  </si>
  <si>
    <t>Anta Gas Power Project CRF</t>
  </si>
  <si>
    <t>ANTA GPP</t>
  </si>
  <si>
    <t>Anta Gas Power Project GF</t>
  </si>
  <si>
    <t>Anta_LF</t>
  </si>
  <si>
    <t>Anta Gas Power Project LF</t>
  </si>
  <si>
    <t>Anta_RF</t>
  </si>
  <si>
    <t>Anta Gas Power Project RF</t>
  </si>
  <si>
    <t>Auraiya_CRF</t>
  </si>
  <si>
    <t>Auraiya Gas Power Project CRF</t>
  </si>
  <si>
    <t>AURAIYA GPP</t>
  </si>
  <si>
    <t>Auraiya Gas Power Project GF</t>
  </si>
  <si>
    <t>Auraiya_LF</t>
  </si>
  <si>
    <t>Auraiya Gas Power Project LF</t>
  </si>
  <si>
    <t>Auraiya_RF</t>
  </si>
  <si>
    <t>Auraiya Gas Power Project RF</t>
  </si>
  <si>
    <t>Dadri_CRF</t>
  </si>
  <si>
    <t>Dadri Gas Power Project CRF</t>
  </si>
  <si>
    <t>DADRI GPP</t>
  </si>
  <si>
    <t>Dadri Gas Power Project GF</t>
  </si>
  <si>
    <t>Dadri_LF</t>
  </si>
  <si>
    <t>Dadri Gas Power Project LF</t>
  </si>
  <si>
    <t>Dadri_RF</t>
  </si>
  <si>
    <t>Dadri Gas Power Project RF</t>
  </si>
  <si>
    <t>DADRI TPS</t>
  </si>
  <si>
    <t>DADRI-II TPS</t>
  </si>
  <si>
    <t>IGSTPS-JHAJJAR</t>
  </si>
  <si>
    <t>RIHAND STPS</t>
  </si>
  <si>
    <t>RIHAND-II STPS</t>
  </si>
  <si>
    <t>RIHAND-III STPS</t>
  </si>
  <si>
    <t>SINGRAULI STPS</t>
  </si>
  <si>
    <t>TANDA-II STPS</t>
  </si>
  <si>
    <t>UNCHAHAR-I TPS</t>
  </si>
  <si>
    <t>UNCHAHAR-II TPS</t>
  </si>
  <si>
    <t>UNCHAHAR-III TPS</t>
  </si>
  <si>
    <t>UNCHAHAR-IV TPS</t>
  </si>
  <si>
    <t>NTPC,Kudgi-Stage I</t>
  </si>
  <si>
    <t>NNTPP</t>
  </si>
  <si>
    <t>NLC, II Stage I</t>
  </si>
  <si>
    <t>NLC, I Expn</t>
  </si>
  <si>
    <t>NLC, II Stage II</t>
  </si>
  <si>
    <t>NLC, II Expn</t>
  </si>
  <si>
    <t>NTECL</t>
  </si>
  <si>
    <t>NTPL</t>
  </si>
  <si>
    <t>NTPC,RSTPS</t>
  </si>
  <si>
    <t>NTPC,RSTPS-III</t>
  </si>
  <si>
    <t>NTPC,Sim'dri-I</t>
  </si>
  <si>
    <t>NTPC,Sim'dri-II</t>
  </si>
  <si>
    <t>NTPC,Talcher-II</t>
  </si>
  <si>
    <t>Simhadri St-II</t>
  </si>
  <si>
    <t>MEL ST-2</t>
  </si>
  <si>
    <t>SEIL/ TPCIL</t>
  </si>
  <si>
    <t>MEPL</t>
  </si>
  <si>
    <t>SEL</t>
  </si>
  <si>
    <t>LKPPL</t>
  </si>
  <si>
    <t>LKPPL III</t>
  </si>
  <si>
    <t>Coastal(CE)</t>
  </si>
  <si>
    <t>IL&amp;FS</t>
  </si>
  <si>
    <t>SEIL Project 2</t>
  </si>
  <si>
    <t>CGPL UMPP MUNDRA</t>
  </si>
  <si>
    <t>Costal Gujarat Power Ltd</t>
  </si>
  <si>
    <t>GADARWARA</t>
  </si>
  <si>
    <t>Gandhar-ComGas</t>
  </si>
  <si>
    <t>Gandhar Gas Power Project CRF</t>
  </si>
  <si>
    <t>GANDHAR GPP</t>
  </si>
  <si>
    <t>Gandhar Gas Power Project GF</t>
  </si>
  <si>
    <t>Gandhar-NAPM</t>
  </si>
  <si>
    <t>Gandhar Gas Power Project NAPM</t>
  </si>
  <si>
    <t>Gandhar-RLNG</t>
  </si>
  <si>
    <t>Gandhar Gas Power Project RF</t>
  </si>
  <si>
    <t>Kawas-ComGas</t>
  </si>
  <si>
    <t>Kawas Gas Power Project CRF</t>
  </si>
  <si>
    <t>KAWAS GPP</t>
  </si>
  <si>
    <t>Kawas Gas Power Project GF</t>
  </si>
  <si>
    <t>Kawas-zLIQ</t>
  </si>
  <si>
    <t>Kawas Gas Power Project LF</t>
  </si>
  <si>
    <t>Kawas-NAPM</t>
  </si>
  <si>
    <t>Kawas Gas Power Project NAPM</t>
  </si>
  <si>
    <t>Kawas-RLNG</t>
  </si>
  <si>
    <t>Kawas Gas Power Project RF</t>
  </si>
  <si>
    <t>KSTPS</t>
  </si>
  <si>
    <t>KSTPS # 7</t>
  </si>
  <si>
    <t>MOUDA STG 1</t>
  </si>
  <si>
    <t>MOUDA STG 2</t>
  </si>
  <si>
    <t>KHARGONE</t>
  </si>
  <si>
    <t>NSPCL</t>
  </si>
  <si>
    <t>RGPPL</t>
  </si>
  <si>
    <t>Ratnagiri Gas &amp; Power Pvt Ltd  IR</t>
  </si>
  <si>
    <t>RGPPL_MSEB</t>
  </si>
  <si>
    <t>RGPPL-Maharashtra</t>
  </si>
  <si>
    <t>RGPPL_Others</t>
  </si>
  <si>
    <t>RGPPL-Others</t>
  </si>
  <si>
    <t>SASAN UMPP</t>
  </si>
  <si>
    <t>SIPAT STAGE-I</t>
  </si>
  <si>
    <t>SIPAT STAGE-II</t>
  </si>
  <si>
    <t>SOLAPUR-NTPC</t>
  </si>
  <si>
    <t>VSTPS  # 1</t>
  </si>
  <si>
    <t>VSTPS  # 2</t>
  </si>
  <si>
    <t>VSTPS  # 3</t>
  </si>
  <si>
    <t>VSTPS  # 4</t>
  </si>
  <si>
    <t>VSTPS  # 5</t>
  </si>
  <si>
    <t>JHABUA POWER</t>
  </si>
  <si>
    <t>EMCO</t>
  </si>
  <si>
    <t>Pench</t>
  </si>
  <si>
    <t>JINDAL POWER</t>
  </si>
  <si>
    <t>JINDAL POWER STAGE II</t>
  </si>
  <si>
    <t>LANCO AMARKANTAK</t>
  </si>
  <si>
    <t>ACBIL</t>
  </si>
  <si>
    <t>BALCO</t>
  </si>
  <si>
    <t>DCPP</t>
  </si>
  <si>
    <t>KSK MAHANADHI</t>
  </si>
  <si>
    <t>ESSAR MAHAN TPP</t>
  </si>
  <si>
    <t>M B POWER</t>
  </si>
  <si>
    <t>DGEN</t>
  </si>
  <si>
    <t>JAYPEE NIGRI STPP</t>
  </si>
  <si>
    <t>GMR WARORA</t>
  </si>
  <si>
    <t>KWPCL(REGL)</t>
  </si>
  <si>
    <t>DB POWER</t>
  </si>
  <si>
    <t>RKM</t>
  </si>
  <si>
    <t>RPREL</t>
  </si>
  <si>
    <t>DHARIWAL</t>
  </si>
  <si>
    <t>TRN ENERGY LTD.</t>
  </si>
  <si>
    <t>SKS POWER</t>
  </si>
  <si>
    <t>s.no.</t>
  </si>
  <si>
    <t xml:space="preserve">ic </t>
  </si>
  <si>
    <t>RRAS Provider/SCED Generator Rate 16th Nov 2021 to 15th Dec 2021</t>
  </si>
  <si>
    <t>Difference in VC between adjacent plants (Paise/kWh)</t>
  </si>
  <si>
    <t>Ratnagiri Gas &amp; Power Pvt Ltd GF*</t>
  </si>
  <si>
    <t>Ratnagiri Gas &amp; Power Pvt Ltd  RF*</t>
  </si>
  <si>
    <t>*Details mentioned are as per previous AS3 Format (Charges yet to submit by plant for period 16th Nov 2021 to 15th Dec 2021 )</t>
  </si>
  <si>
    <t>RGPPL-LTRLNG(CC)</t>
  </si>
  <si>
    <t>RGPPL-LTRLNG(OC)</t>
  </si>
  <si>
    <t>RGPPL-RLNG(CC)</t>
  </si>
  <si>
    <t>RGPPL-RLNG(OC)</t>
  </si>
  <si>
    <t>Faridabad Gas Power Station GF (CC)</t>
  </si>
  <si>
    <t>Faridabad Gas Power Station GF (OC)</t>
  </si>
  <si>
    <t>Faridabad Gas Power Station RF (CC)</t>
  </si>
  <si>
    <t>Faridabad Gas Power Station RF (OC)</t>
  </si>
  <si>
    <t>TRAS Provider Name</t>
  </si>
  <si>
    <t>Sr. No.</t>
  </si>
  <si>
    <t>Faridabad Gas Power Station CRF (CC)</t>
  </si>
  <si>
    <t>Faridabad Gas Power Station CRF (OC)</t>
  </si>
  <si>
    <t>Kawas Gas Power Project LTRLNG(OC)</t>
  </si>
  <si>
    <t>Kawas Gas Power Project LTRLNG(CC)</t>
  </si>
  <si>
    <t>ALL India</t>
  </si>
  <si>
    <t>TRAS PROVIDERS(GAS GENERATORS)  RATES FOR 01/04/2024 TO 07/04/2024</t>
  </si>
  <si>
    <t xml:space="preserve">NVVN tied_Gas Generators TRAS rates(During Crunch period 16 March to 30 June) </t>
  </si>
  <si>
    <t>Contracted  Capacity (MW)</t>
  </si>
  <si>
    <t>GAMA Infraprop Pvt Limited(Intra state)</t>
  </si>
  <si>
    <t>NA</t>
  </si>
  <si>
    <t>Dgen Mega Power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</si>
</sst>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 * #,##0_ ;_ * \-#,##0_ ;_ * &quot;-&quot;??_ ;_ @_ "/>
    <numFmt numFmtId="165" formatCode="0.0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4" fillId="2" borderId="0" applyNumberFormat="0" applyBorder="0" applyAlignment="0" applyProtection="0"/>
    <xf numFmtId="0" fontId="6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</cellStyleXfs>
  <cellXfs count="65">
    <xf numFmtId="0" fontId="0" fillId="0" borderId="0" xfId="0"/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1" applyNumberFormat="1" applyFont="1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43" fontId="0" fillId="0" borderId="0" xfId="0" applyNumberFormat="1"/>
    <xf numFmtId="165" fontId="8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1" applyNumberFormat="1" applyFont="1" applyBorder="1" applyAlignment="1">
      <alignment horizontal="center"/>
    </xf>
    <xf numFmtId="43" fontId="0" fillId="0" borderId="1" xfId="1" applyFont="1" applyBorder="1" applyAlignment="1">
      <alignment horizontal="center"/>
    </xf>
    <xf numFmtId="164" fontId="0" fillId="0" borderId="2" xfId="1" applyNumberFormat="1" applyFont="1" applyFill="1" applyBorder="1" applyAlignment="1">
      <alignment horizontal="center"/>
    </xf>
    <xf numFmtId="164" fontId="10" fillId="0" borderId="1" xfId="1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3" xfId="0" applyFont="1" applyBorder="1"/>
    <xf numFmtId="0" fontId="8" fillId="0" borderId="4" xfId="0" applyFont="1" applyBorder="1"/>
    <xf numFmtId="164" fontId="8" fillId="0" borderId="2" xfId="1" applyNumberFormat="1" applyFont="1" applyFill="1" applyBorder="1" applyAlignment="1">
      <alignment horizontal="center"/>
    </xf>
    <xf numFmtId="1" fontId="11" fillId="0" borderId="0" xfId="0" applyNumberFormat="1" applyFont="1" applyAlignment="1">
      <alignment horizontal="left" wrapText="1"/>
    </xf>
    <xf numFmtId="1" fontId="0" fillId="0" borderId="0" xfId="0" applyNumberFormat="1" applyAlignment="1">
      <alignment horizontal="center"/>
    </xf>
    <xf numFmtId="4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left"/>
    </xf>
    <xf numFmtId="0" fontId="8" fillId="0" borderId="0" xfId="0" applyFont="1"/>
    <xf numFmtId="0" fontId="0" fillId="3" borderId="0" xfId="0" applyFill="1"/>
    <xf numFmtId="0" fontId="0" fillId="0" borderId="1" xfId="0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3" fillId="3" borderId="1" xfId="3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3" fillId="3" borderId="1" xfId="3" applyNumberFormat="1" applyFont="1" applyFill="1" applyBorder="1" applyAlignment="1">
      <alignment horizontal="center" vertical="center"/>
    </xf>
    <xf numFmtId="43" fontId="13" fillId="3" borderId="1" xfId="3" applyNumberFormat="1" applyFont="1" applyFill="1" applyBorder="1" applyAlignment="1">
      <alignment horizontal="right"/>
    </xf>
    <xf numFmtId="43" fontId="13" fillId="3" borderId="1" xfId="3" applyNumberFormat="1" applyFont="1" applyFill="1" applyBorder="1" applyAlignment="1">
      <alignment horizontal="center" vertical="center"/>
    </xf>
    <xf numFmtId="164" fontId="13" fillId="3" borderId="1" xfId="3" applyNumberFormat="1" applyFont="1" applyFill="1" applyBorder="1" applyAlignment="1">
      <alignment horizontal="center"/>
    </xf>
    <xf numFmtId="0" fontId="5" fillId="3" borderId="1" xfId="3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1" xfId="3" applyFont="1" applyFill="1" applyBorder="1" applyAlignment="1">
      <alignment horizontal="center" vertical="center"/>
    </xf>
    <xf numFmtId="43" fontId="13" fillId="3" borderId="1" xfId="1" applyFont="1" applyFill="1" applyBorder="1" applyAlignment="1">
      <alignment horizontal="center"/>
    </xf>
    <xf numFmtId="0" fontId="0" fillId="3" borderId="1" xfId="0" applyFill="1" applyBorder="1"/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" fontId="0" fillId="3" borderId="5" xfId="0" applyNumberFormat="1" applyFill="1" applyBorder="1"/>
    <xf numFmtId="0" fontId="8" fillId="3" borderId="1" xfId="0" applyFont="1" applyFill="1" applyBorder="1" applyAlignment="1">
      <alignment horizontal="center" vertical="center"/>
    </xf>
    <xf numFmtId="43" fontId="13" fillId="0" borderId="1" xfId="3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</cellXfs>
  <cellStyles count="8">
    <cellStyle name="Comma" xfId="1" builtinId="3"/>
    <cellStyle name="Comma 2" xfId="2"/>
    <cellStyle name="Comma 2 2" xfId="6"/>
    <cellStyle name="Comma 3" xfId="5"/>
    <cellStyle name="Good" xfId="3" builtinId="26"/>
    <cellStyle name="Normal" xfId="0" builtinId="0"/>
    <cellStyle name="Normal 2" xfId="4"/>
    <cellStyle name="Normal 2 2" xfId="7"/>
  </cellStyles>
  <dxfs count="0"/>
  <tableStyles count="0" defaultTableStyle="TableStyleMedium2" defaultPivotStyle="PivotStyleLight16"/>
  <colors>
    <mruColors>
      <color rgb="FF66CCFF"/>
      <color rgb="FFFF0066"/>
      <color rgb="FFFF99FF"/>
      <color rgb="FFFF3399"/>
      <color rgb="FFCF1D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Difference in VC between adjacent plants (Paise/kWh) vs VC (Including</a:t>
            </a:r>
            <a:r>
              <a:rPr lang="en-US" sz="1400" b="1" baseline="0"/>
              <a:t> Gas RF &amp; LF)</a:t>
            </a:r>
            <a:endParaRPr lang="en-US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67914651034605E-2"/>
          <c:y val="7.5025352590949598E-2"/>
          <c:w val="0.89612588384157899"/>
          <c:h val="0.79511490971260301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'All India sorted on VC (2)'!$E$3:$E$86</c:f>
              <c:numCache>
                <c:formatCode>_(* #,##0.00_);_(* \(#,##0.00\);_(* "-"??_);_(@_)</c:formatCode>
                <c:ptCount val="84"/>
                <c:pt idx="0">
                  <c:v>94.6</c:v>
                </c:pt>
                <c:pt idx="1">
                  <c:v>134.1</c:v>
                </c:pt>
                <c:pt idx="2">
                  <c:v>134.4</c:v>
                </c:pt>
                <c:pt idx="3">
                  <c:v>136.1</c:v>
                </c:pt>
                <c:pt idx="4">
                  <c:v>137</c:v>
                </c:pt>
                <c:pt idx="5">
                  <c:v>138.19999999999999</c:v>
                </c:pt>
                <c:pt idx="6">
                  <c:v>145.80000000000001</c:v>
                </c:pt>
                <c:pt idx="7">
                  <c:v>147.69999999999999</c:v>
                </c:pt>
                <c:pt idx="8">
                  <c:v>148</c:v>
                </c:pt>
                <c:pt idx="9">
                  <c:v>151.9</c:v>
                </c:pt>
                <c:pt idx="10">
                  <c:v>153.80000000000001</c:v>
                </c:pt>
                <c:pt idx="11">
                  <c:v>159.1</c:v>
                </c:pt>
                <c:pt idx="12">
                  <c:v>159.5</c:v>
                </c:pt>
                <c:pt idx="13">
                  <c:v>159.69999999999999</c:v>
                </c:pt>
                <c:pt idx="14">
                  <c:v>161.19999999999999</c:v>
                </c:pt>
                <c:pt idx="15">
                  <c:v>161.5</c:v>
                </c:pt>
                <c:pt idx="16">
                  <c:v>161.9</c:v>
                </c:pt>
                <c:pt idx="17">
                  <c:v>162.5</c:v>
                </c:pt>
                <c:pt idx="18">
                  <c:v>162.9</c:v>
                </c:pt>
                <c:pt idx="19">
                  <c:v>164.1</c:v>
                </c:pt>
                <c:pt idx="20">
                  <c:v>168.4</c:v>
                </c:pt>
                <c:pt idx="21">
                  <c:v>181</c:v>
                </c:pt>
                <c:pt idx="22">
                  <c:v>192.1</c:v>
                </c:pt>
                <c:pt idx="23">
                  <c:v>200.5</c:v>
                </c:pt>
                <c:pt idx="24">
                  <c:v>202.7</c:v>
                </c:pt>
                <c:pt idx="25">
                  <c:v>205</c:v>
                </c:pt>
                <c:pt idx="26">
                  <c:v>208.5</c:v>
                </c:pt>
                <c:pt idx="27">
                  <c:v>215.8</c:v>
                </c:pt>
                <c:pt idx="28">
                  <c:v>218.6</c:v>
                </c:pt>
                <c:pt idx="29">
                  <c:v>222.8</c:v>
                </c:pt>
                <c:pt idx="30">
                  <c:v>238.4</c:v>
                </c:pt>
                <c:pt idx="31">
                  <c:v>242.7</c:v>
                </c:pt>
                <c:pt idx="32">
                  <c:v>255</c:v>
                </c:pt>
                <c:pt idx="33">
                  <c:v>255.3</c:v>
                </c:pt>
                <c:pt idx="34">
                  <c:v>264.7</c:v>
                </c:pt>
                <c:pt idx="35">
                  <c:v>265.2</c:v>
                </c:pt>
                <c:pt idx="36">
                  <c:v>266.39999999999998</c:v>
                </c:pt>
                <c:pt idx="37">
                  <c:v>266.39999999999998</c:v>
                </c:pt>
                <c:pt idx="38">
                  <c:v>266.60000000000002</c:v>
                </c:pt>
                <c:pt idx="39">
                  <c:v>267</c:v>
                </c:pt>
                <c:pt idx="40">
                  <c:v>272.60000000000002</c:v>
                </c:pt>
                <c:pt idx="41">
                  <c:v>279.2</c:v>
                </c:pt>
                <c:pt idx="42">
                  <c:v>282.3</c:v>
                </c:pt>
                <c:pt idx="43">
                  <c:v>285.2</c:v>
                </c:pt>
                <c:pt idx="44">
                  <c:v>287.60000000000002</c:v>
                </c:pt>
                <c:pt idx="45">
                  <c:v>288.8</c:v>
                </c:pt>
                <c:pt idx="46">
                  <c:v>293.3</c:v>
                </c:pt>
                <c:pt idx="47">
                  <c:v>295</c:v>
                </c:pt>
                <c:pt idx="48">
                  <c:v>295.8</c:v>
                </c:pt>
                <c:pt idx="49">
                  <c:v>301.39999999999998</c:v>
                </c:pt>
                <c:pt idx="50">
                  <c:v>302</c:v>
                </c:pt>
                <c:pt idx="51">
                  <c:v>313.7</c:v>
                </c:pt>
                <c:pt idx="52">
                  <c:v>323.8</c:v>
                </c:pt>
                <c:pt idx="53">
                  <c:v>323.89999999999998</c:v>
                </c:pt>
                <c:pt idx="54">
                  <c:v>331</c:v>
                </c:pt>
                <c:pt idx="55">
                  <c:v>331.3</c:v>
                </c:pt>
                <c:pt idx="56">
                  <c:v>333</c:v>
                </c:pt>
                <c:pt idx="57">
                  <c:v>337.5</c:v>
                </c:pt>
                <c:pt idx="58">
                  <c:v>339.3</c:v>
                </c:pt>
                <c:pt idx="59">
                  <c:v>339.6</c:v>
                </c:pt>
                <c:pt idx="60">
                  <c:v>339.9</c:v>
                </c:pt>
                <c:pt idx="61">
                  <c:v>354.1</c:v>
                </c:pt>
                <c:pt idx="62">
                  <c:v>357</c:v>
                </c:pt>
                <c:pt idx="63">
                  <c:v>360.3</c:v>
                </c:pt>
                <c:pt idx="64">
                  <c:v>360.3</c:v>
                </c:pt>
                <c:pt idx="65">
                  <c:v>363.5</c:v>
                </c:pt>
                <c:pt idx="66">
                  <c:v>420</c:v>
                </c:pt>
                <c:pt idx="67">
                  <c:v>450.38</c:v>
                </c:pt>
                <c:pt idx="68">
                  <c:v>843.3</c:v>
                </c:pt>
                <c:pt idx="69">
                  <c:v>857.6</c:v>
                </c:pt>
                <c:pt idx="70">
                  <c:v>964.3</c:v>
                </c:pt>
                <c:pt idx="71">
                  <c:v>980</c:v>
                </c:pt>
                <c:pt idx="72">
                  <c:v>1045.7</c:v>
                </c:pt>
                <c:pt idx="73">
                  <c:v>1079.4000000000001</c:v>
                </c:pt>
                <c:pt idx="74">
                  <c:v>1550</c:v>
                </c:pt>
                <c:pt idx="75">
                  <c:v>1550</c:v>
                </c:pt>
                <c:pt idx="76">
                  <c:v>1654.7</c:v>
                </c:pt>
                <c:pt idx="77">
                  <c:v>1660.4</c:v>
                </c:pt>
                <c:pt idx="78">
                  <c:v>1677.6</c:v>
                </c:pt>
                <c:pt idx="79">
                  <c:v>1687.2</c:v>
                </c:pt>
                <c:pt idx="80">
                  <c:v>1702.5</c:v>
                </c:pt>
                <c:pt idx="81">
                  <c:v>1753.6</c:v>
                </c:pt>
                <c:pt idx="82">
                  <c:v>1774.7</c:v>
                </c:pt>
                <c:pt idx="83">
                  <c:v>1978.5</c:v>
                </c:pt>
              </c:numCache>
            </c:numRef>
          </c:xVal>
          <c:yVal>
            <c:numRef>
              <c:f>'All India sorted on VC (2)'!$F$3:$F$86</c:f>
              <c:numCache>
                <c:formatCode>0.0</c:formatCode>
                <c:ptCount val="84"/>
                <c:pt idx="1">
                  <c:v>39.5</c:v>
                </c:pt>
                <c:pt idx="2">
                  <c:v>0.30000000000001137</c:v>
                </c:pt>
                <c:pt idx="3">
                  <c:v>1.6999999999999886</c:v>
                </c:pt>
                <c:pt idx="4">
                  <c:v>0.90000000000000568</c:v>
                </c:pt>
                <c:pt idx="5">
                  <c:v>1.1999999999999886</c:v>
                </c:pt>
                <c:pt idx="6">
                  <c:v>7.6000000000000227</c:v>
                </c:pt>
                <c:pt idx="7">
                  <c:v>1.8999999999999773</c:v>
                </c:pt>
                <c:pt idx="8">
                  <c:v>0.30000000000001137</c:v>
                </c:pt>
                <c:pt idx="9">
                  <c:v>3.9000000000000057</c:v>
                </c:pt>
                <c:pt idx="10">
                  <c:v>1.9000000000000057</c:v>
                </c:pt>
                <c:pt idx="11">
                  <c:v>5.2999999999999829</c:v>
                </c:pt>
                <c:pt idx="12">
                  <c:v>0.40000000000000568</c:v>
                </c:pt>
                <c:pt idx="13">
                  <c:v>0.19999999999998863</c:v>
                </c:pt>
                <c:pt idx="14">
                  <c:v>1.5</c:v>
                </c:pt>
                <c:pt idx="15">
                  <c:v>0.30000000000001137</c:v>
                </c:pt>
                <c:pt idx="16">
                  <c:v>0.40000000000000568</c:v>
                </c:pt>
                <c:pt idx="17">
                  <c:v>0.59999999999999432</c:v>
                </c:pt>
                <c:pt idx="18">
                  <c:v>0.40000000000000568</c:v>
                </c:pt>
                <c:pt idx="19">
                  <c:v>1.1999999999999886</c:v>
                </c:pt>
                <c:pt idx="20">
                  <c:v>4.3000000000000114</c:v>
                </c:pt>
                <c:pt idx="21">
                  <c:v>12.599999999999994</c:v>
                </c:pt>
                <c:pt idx="22">
                  <c:v>11.099999999999994</c:v>
                </c:pt>
                <c:pt idx="23">
                  <c:v>8.4000000000000057</c:v>
                </c:pt>
                <c:pt idx="24">
                  <c:v>2.1999999999999886</c:v>
                </c:pt>
                <c:pt idx="25">
                  <c:v>2.3000000000000114</c:v>
                </c:pt>
                <c:pt idx="26">
                  <c:v>3.5</c:v>
                </c:pt>
                <c:pt idx="27">
                  <c:v>7.3000000000000114</c:v>
                </c:pt>
                <c:pt idx="28">
                  <c:v>2.7999999999999829</c:v>
                </c:pt>
                <c:pt idx="29">
                  <c:v>4.2000000000000171</c:v>
                </c:pt>
                <c:pt idx="30">
                  <c:v>15.599999999999994</c:v>
                </c:pt>
                <c:pt idx="31">
                  <c:v>4.2999999999999829</c:v>
                </c:pt>
                <c:pt idx="32">
                  <c:v>12.300000000000011</c:v>
                </c:pt>
                <c:pt idx="33">
                  <c:v>0.30000000000001137</c:v>
                </c:pt>
                <c:pt idx="34">
                  <c:v>9.3999999999999773</c:v>
                </c:pt>
                <c:pt idx="35">
                  <c:v>0.5</c:v>
                </c:pt>
                <c:pt idx="36">
                  <c:v>1.1999999999999886</c:v>
                </c:pt>
                <c:pt idx="37">
                  <c:v>0</c:v>
                </c:pt>
                <c:pt idx="38">
                  <c:v>0.20000000000004547</c:v>
                </c:pt>
                <c:pt idx="39">
                  <c:v>0.39999999999997726</c:v>
                </c:pt>
                <c:pt idx="40">
                  <c:v>5.6000000000000227</c:v>
                </c:pt>
                <c:pt idx="41">
                  <c:v>6.5999999999999659</c:v>
                </c:pt>
                <c:pt idx="42">
                  <c:v>3.1000000000000227</c:v>
                </c:pt>
                <c:pt idx="43">
                  <c:v>2.8999999999999773</c:v>
                </c:pt>
                <c:pt idx="44">
                  <c:v>2.4000000000000341</c:v>
                </c:pt>
                <c:pt idx="45">
                  <c:v>1.1999999999999886</c:v>
                </c:pt>
                <c:pt idx="46">
                  <c:v>4.5</c:v>
                </c:pt>
                <c:pt idx="47">
                  <c:v>1.6999999999999886</c:v>
                </c:pt>
                <c:pt idx="48">
                  <c:v>0.80000000000001137</c:v>
                </c:pt>
                <c:pt idx="49">
                  <c:v>5.5999999999999659</c:v>
                </c:pt>
                <c:pt idx="50">
                  <c:v>0.60000000000002274</c:v>
                </c:pt>
                <c:pt idx="51">
                  <c:v>11.699999999999989</c:v>
                </c:pt>
                <c:pt idx="52">
                  <c:v>10.100000000000023</c:v>
                </c:pt>
                <c:pt idx="53">
                  <c:v>9.9999999999965894E-2</c:v>
                </c:pt>
                <c:pt idx="54">
                  <c:v>7.1000000000000227</c:v>
                </c:pt>
                <c:pt idx="55">
                  <c:v>0.30000000000001137</c:v>
                </c:pt>
                <c:pt idx="56">
                  <c:v>1.6999999999999886</c:v>
                </c:pt>
                <c:pt idx="57">
                  <c:v>4.5</c:v>
                </c:pt>
                <c:pt idx="58">
                  <c:v>1.8000000000000114</c:v>
                </c:pt>
                <c:pt idx="59">
                  <c:v>0.30000000000001137</c:v>
                </c:pt>
                <c:pt idx="60">
                  <c:v>0.29999999999995453</c:v>
                </c:pt>
                <c:pt idx="61">
                  <c:v>14.200000000000045</c:v>
                </c:pt>
                <c:pt idx="62">
                  <c:v>2.8999999999999773</c:v>
                </c:pt>
                <c:pt idx="63">
                  <c:v>3.3000000000000114</c:v>
                </c:pt>
                <c:pt idx="64">
                  <c:v>0</c:v>
                </c:pt>
                <c:pt idx="65">
                  <c:v>3.1999999999999886</c:v>
                </c:pt>
                <c:pt idx="66">
                  <c:v>56.5</c:v>
                </c:pt>
                <c:pt idx="67">
                  <c:v>30.379999999999995</c:v>
                </c:pt>
                <c:pt idx="68">
                  <c:v>392.91999999999996</c:v>
                </c:pt>
                <c:pt idx="69">
                  <c:v>14.300000000000068</c:v>
                </c:pt>
                <c:pt idx="70">
                  <c:v>106.69999999999993</c:v>
                </c:pt>
                <c:pt idx="71">
                  <c:v>15.700000000000045</c:v>
                </c:pt>
                <c:pt idx="72">
                  <c:v>65.700000000000045</c:v>
                </c:pt>
                <c:pt idx="73">
                  <c:v>33.700000000000045</c:v>
                </c:pt>
                <c:pt idx="74">
                  <c:v>470.59999999999991</c:v>
                </c:pt>
                <c:pt idx="75">
                  <c:v>0</c:v>
                </c:pt>
                <c:pt idx="76">
                  <c:v>104.70000000000005</c:v>
                </c:pt>
                <c:pt idx="77">
                  <c:v>5.7000000000000455</c:v>
                </c:pt>
                <c:pt idx="78">
                  <c:v>17.199999999999818</c:v>
                </c:pt>
                <c:pt idx="79">
                  <c:v>9.6000000000001364</c:v>
                </c:pt>
                <c:pt idx="80">
                  <c:v>15.299999999999955</c:v>
                </c:pt>
                <c:pt idx="81">
                  <c:v>51.099999999999909</c:v>
                </c:pt>
                <c:pt idx="82">
                  <c:v>21.100000000000136</c:v>
                </c:pt>
                <c:pt idx="83">
                  <c:v>203.79999999999995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A5-4303-8B83-66E5F4A15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802655"/>
        <c:axId val="1593744255"/>
      </c:scatterChart>
      <c:valAx>
        <c:axId val="1623802655"/>
        <c:scaling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Variable Charge (Paise/Kwh)</a:t>
                </a:r>
              </a:p>
            </c:rich>
          </c:tx>
          <c:layout>
            <c:manualLayout>
              <c:xMode val="edge"/>
              <c:yMode val="edge"/>
              <c:x val="0.44826235269114401"/>
              <c:y val="0.9499932387781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3744255"/>
        <c:crosses val="autoZero"/>
        <c:crossBetween val="midCat"/>
      </c:valAx>
      <c:valAx>
        <c:axId val="1593744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Difference in VC between adjacent plants (Paise/kWh)</a:t>
                </a:r>
              </a:p>
            </c:rich>
          </c:tx>
          <c:layout>
            <c:manualLayout>
              <c:xMode val="edge"/>
              <c:yMode val="edge"/>
              <c:x val="7.2064082335441598E-3"/>
              <c:y val="0.1636366995617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8026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Difference in VC between adjacent plants (Paise/kWh) vs VC (Excluding</a:t>
            </a:r>
            <a:r>
              <a:rPr lang="en-US" sz="1400" b="1" baseline="0"/>
              <a:t> Gas RF &amp; LF)</a:t>
            </a:r>
            <a:endParaRPr lang="en-US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67914651034605E-2"/>
          <c:y val="7.5025352590949598E-2"/>
          <c:w val="0.89612588384157899"/>
          <c:h val="0.79511490971260301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'All India sorted on VC (2)'!$E$3:$E$70</c:f>
              <c:numCache>
                <c:formatCode>_(* #,##0.00_);_(* \(#,##0.00\);_(* "-"??_);_(@_)</c:formatCode>
                <c:ptCount val="68"/>
                <c:pt idx="0">
                  <c:v>94.6</c:v>
                </c:pt>
                <c:pt idx="1">
                  <c:v>134.1</c:v>
                </c:pt>
                <c:pt idx="2">
                  <c:v>134.4</c:v>
                </c:pt>
                <c:pt idx="3">
                  <c:v>136.1</c:v>
                </c:pt>
                <c:pt idx="4">
                  <c:v>137</c:v>
                </c:pt>
                <c:pt idx="5">
                  <c:v>138.19999999999999</c:v>
                </c:pt>
                <c:pt idx="6">
                  <c:v>145.80000000000001</c:v>
                </c:pt>
                <c:pt idx="7">
                  <c:v>147.69999999999999</c:v>
                </c:pt>
                <c:pt idx="8">
                  <c:v>148</c:v>
                </c:pt>
                <c:pt idx="9">
                  <c:v>151.9</c:v>
                </c:pt>
                <c:pt idx="10">
                  <c:v>153.80000000000001</c:v>
                </c:pt>
                <c:pt idx="11">
                  <c:v>159.1</c:v>
                </c:pt>
                <c:pt idx="12">
                  <c:v>159.5</c:v>
                </c:pt>
                <c:pt idx="13">
                  <c:v>159.69999999999999</c:v>
                </c:pt>
                <c:pt idx="14">
                  <c:v>161.19999999999999</c:v>
                </c:pt>
                <c:pt idx="15">
                  <c:v>161.5</c:v>
                </c:pt>
                <c:pt idx="16">
                  <c:v>161.9</c:v>
                </c:pt>
                <c:pt idx="17">
                  <c:v>162.5</c:v>
                </c:pt>
                <c:pt idx="18">
                  <c:v>162.9</c:v>
                </c:pt>
                <c:pt idx="19">
                  <c:v>164.1</c:v>
                </c:pt>
                <c:pt idx="20">
                  <c:v>168.4</c:v>
                </c:pt>
                <c:pt idx="21">
                  <c:v>181</c:v>
                </c:pt>
                <c:pt idx="22">
                  <c:v>192.1</c:v>
                </c:pt>
                <c:pt idx="23">
                  <c:v>200.5</c:v>
                </c:pt>
                <c:pt idx="24">
                  <c:v>202.7</c:v>
                </c:pt>
                <c:pt idx="25">
                  <c:v>205</c:v>
                </c:pt>
                <c:pt idx="26">
                  <c:v>208.5</c:v>
                </c:pt>
                <c:pt idx="27">
                  <c:v>215.8</c:v>
                </c:pt>
                <c:pt idx="28">
                  <c:v>218.6</c:v>
                </c:pt>
                <c:pt idx="29">
                  <c:v>222.8</c:v>
                </c:pt>
                <c:pt idx="30">
                  <c:v>238.4</c:v>
                </c:pt>
                <c:pt idx="31">
                  <c:v>242.7</c:v>
                </c:pt>
                <c:pt idx="32">
                  <c:v>255</c:v>
                </c:pt>
                <c:pt idx="33">
                  <c:v>255.3</c:v>
                </c:pt>
                <c:pt idx="34">
                  <c:v>264.7</c:v>
                </c:pt>
                <c:pt idx="35">
                  <c:v>265.2</c:v>
                </c:pt>
                <c:pt idx="36">
                  <c:v>266.39999999999998</c:v>
                </c:pt>
                <c:pt idx="37">
                  <c:v>266.39999999999998</c:v>
                </c:pt>
                <c:pt idx="38">
                  <c:v>266.60000000000002</c:v>
                </c:pt>
                <c:pt idx="39">
                  <c:v>267</c:v>
                </c:pt>
                <c:pt idx="40">
                  <c:v>272.60000000000002</c:v>
                </c:pt>
                <c:pt idx="41">
                  <c:v>279.2</c:v>
                </c:pt>
                <c:pt idx="42">
                  <c:v>282.3</c:v>
                </c:pt>
                <c:pt idx="43">
                  <c:v>285.2</c:v>
                </c:pt>
                <c:pt idx="44">
                  <c:v>287.60000000000002</c:v>
                </c:pt>
                <c:pt idx="45">
                  <c:v>288.8</c:v>
                </c:pt>
                <c:pt idx="46">
                  <c:v>293.3</c:v>
                </c:pt>
                <c:pt idx="47">
                  <c:v>295</c:v>
                </c:pt>
                <c:pt idx="48">
                  <c:v>295.8</c:v>
                </c:pt>
                <c:pt idx="49">
                  <c:v>301.39999999999998</c:v>
                </c:pt>
                <c:pt idx="50">
                  <c:v>302</c:v>
                </c:pt>
                <c:pt idx="51">
                  <c:v>313.7</c:v>
                </c:pt>
                <c:pt idx="52">
                  <c:v>323.8</c:v>
                </c:pt>
                <c:pt idx="53">
                  <c:v>323.89999999999998</c:v>
                </c:pt>
                <c:pt idx="54">
                  <c:v>331</c:v>
                </c:pt>
                <c:pt idx="55">
                  <c:v>331.3</c:v>
                </c:pt>
                <c:pt idx="56">
                  <c:v>333</c:v>
                </c:pt>
                <c:pt idx="57">
                  <c:v>337.5</c:v>
                </c:pt>
                <c:pt idx="58">
                  <c:v>339.3</c:v>
                </c:pt>
                <c:pt idx="59">
                  <c:v>339.6</c:v>
                </c:pt>
                <c:pt idx="60">
                  <c:v>339.9</c:v>
                </c:pt>
                <c:pt idx="61">
                  <c:v>354.1</c:v>
                </c:pt>
                <c:pt idx="62">
                  <c:v>357</c:v>
                </c:pt>
                <c:pt idx="63">
                  <c:v>360.3</c:v>
                </c:pt>
                <c:pt idx="64">
                  <c:v>360.3</c:v>
                </c:pt>
                <c:pt idx="65">
                  <c:v>363.5</c:v>
                </c:pt>
                <c:pt idx="66">
                  <c:v>420</c:v>
                </c:pt>
                <c:pt idx="67">
                  <c:v>450.38</c:v>
                </c:pt>
              </c:numCache>
            </c:numRef>
          </c:xVal>
          <c:yVal>
            <c:numRef>
              <c:f>'All India sorted on VC (2)'!$F$3:$F$70</c:f>
              <c:numCache>
                <c:formatCode>0.0</c:formatCode>
                <c:ptCount val="68"/>
                <c:pt idx="1">
                  <c:v>39.5</c:v>
                </c:pt>
                <c:pt idx="2">
                  <c:v>0.30000000000001137</c:v>
                </c:pt>
                <c:pt idx="3">
                  <c:v>1.6999999999999886</c:v>
                </c:pt>
                <c:pt idx="4">
                  <c:v>0.90000000000000568</c:v>
                </c:pt>
                <c:pt idx="5">
                  <c:v>1.1999999999999886</c:v>
                </c:pt>
                <c:pt idx="6">
                  <c:v>7.6000000000000227</c:v>
                </c:pt>
                <c:pt idx="7">
                  <c:v>1.8999999999999773</c:v>
                </c:pt>
                <c:pt idx="8">
                  <c:v>0.30000000000001137</c:v>
                </c:pt>
                <c:pt idx="9">
                  <c:v>3.9000000000000057</c:v>
                </c:pt>
                <c:pt idx="10">
                  <c:v>1.9000000000000057</c:v>
                </c:pt>
                <c:pt idx="11">
                  <c:v>5.2999999999999829</c:v>
                </c:pt>
                <c:pt idx="12">
                  <c:v>0.40000000000000568</c:v>
                </c:pt>
                <c:pt idx="13">
                  <c:v>0.19999999999998863</c:v>
                </c:pt>
                <c:pt idx="14">
                  <c:v>1.5</c:v>
                </c:pt>
                <c:pt idx="15">
                  <c:v>0.30000000000001137</c:v>
                </c:pt>
                <c:pt idx="16">
                  <c:v>0.40000000000000568</c:v>
                </c:pt>
                <c:pt idx="17">
                  <c:v>0.59999999999999432</c:v>
                </c:pt>
                <c:pt idx="18">
                  <c:v>0.40000000000000568</c:v>
                </c:pt>
                <c:pt idx="19">
                  <c:v>1.1999999999999886</c:v>
                </c:pt>
                <c:pt idx="20">
                  <c:v>4.3000000000000114</c:v>
                </c:pt>
                <c:pt idx="21">
                  <c:v>12.599999999999994</c:v>
                </c:pt>
                <c:pt idx="22">
                  <c:v>11.099999999999994</c:v>
                </c:pt>
                <c:pt idx="23">
                  <c:v>8.4000000000000057</c:v>
                </c:pt>
                <c:pt idx="24">
                  <c:v>2.1999999999999886</c:v>
                </c:pt>
                <c:pt idx="25">
                  <c:v>2.3000000000000114</c:v>
                </c:pt>
                <c:pt idx="26">
                  <c:v>3.5</c:v>
                </c:pt>
                <c:pt idx="27">
                  <c:v>7.3000000000000114</c:v>
                </c:pt>
                <c:pt idx="28">
                  <c:v>2.7999999999999829</c:v>
                </c:pt>
                <c:pt idx="29">
                  <c:v>4.2000000000000171</c:v>
                </c:pt>
                <c:pt idx="30">
                  <c:v>15.599999999999994</c:v>
                </c:pt>
                <c:pt idx="31">
                  <c:v>4.2999999999999829</c:v>
                </c:pt>
                <c:pt idx="32">
                  <c:v>12.300000000000011</c:v>
                </c:pt>
                <c:pt idx="33">
                  <c:v>0.30000000000001137</c:v>
                </c:pt>
                <c:pt idx="34">
                  <c:v>9.3999999999999773</c:v>
                </c:pt>
                <c:pt idx="35">
                  <c:v>0.5</c:v>
                </c:pt>
                <c:pt idx="36">
                  <c:v>1.1999999999999886</c:v>
                </c:pt>
                <c:pt idx="37">
                  <c:v>0</c:v>
                </c:pt>
                <c:pt idx="38">
                  <c:v>0.20000000000004547</c:v>
                </c:pt>
                <c:pt idx="39">
                  <c:v>0.39999999999997726</c:v>
                </c:pt>
                <c:pt idx="40">
                  <c:v>5.6000000000000227</c:v>
                </c:pt>
                <c:pt idx="41">
                  <c:v>6.5999999999999659</c:v>
                </c:pt>
                <c:pt idx="42">
                  <c:v>3.1000000000000227</c:v>
                </c:pt>
                <c:pt idx="43">
                  <c:v>2.8999999999999773</c:v>
                </c:pt>
                <c:pt idx="44">
                  <c:v>2.4000000000000341</c:v>
                </c:pt>
                <c:pt idx="45">
                  <c:v>1.1999999999999886</c:v>
                </c:pt>
                <c:pt idx="46">
                  <c:v>4.5</c:v>
                </c:pt>
                <c:pt idx="47">
                  <c:v>1.6999999999999886</c:v>
                </c:pt>
                <c:pt idx="48">
                  <c:v>0.80000000000001137</c:v>
                </c:pt>
                <c:pt idx="49">
                  <c:v>5.5999999999999659</c:v>
                </c:pt>
                <c:pt idx="50">
                  <c:v>0.60000000000002274</c:v>
                </c:pt>
                <c:pt idx="51">
                  <c:v>11.699999999999989</c:v>
                </c:pt>
                <c:pt idx="52">
                  <c:v>10.100000000000023</c:v>
                </c:pt>
                <c:pt idx="53">
                  <c:v>9.9999999999965894E-2</c:v>
                </c:pt>
                <c:pt idx="54">
                  <c:v>7.1000000000000227</c:v>
                </c:pt>
                <c:pt idx="55">
                  <c:v>0.30000000000001137</c:v>
                </c:pt>
                <c:pt idx="56">
                  <c:v>1.6999999999999886</c:v>
                </c:pt>
                <c:pt idx="57">
                  <c:v>4.5</c:v>
                </c:pt>
                <c:pt idx="58">
                  <c:v>1.8000000000000114</c:v>
                </c:pt>
                <c:pt idx="59">
                  <c:v>0.30000000000001137</c:v>
                </c:pt>
                <c:pt idx="60">
                  <c:v>0.29999999999995453</c:v>
                </c:pt>
                <c:pt idx="61">
                  <c:v>14.200000000000045</c:v>
                </c:pt>
                <c:pt idx="62">
                  <c:v>2.8999999999999773</c:v>
                </c:pt>
                <c:pt idx="63">
                  <c:v>3.3000000000000114</c:v>
                </c:pt>
                <c:pt idx="64">
                  <c:v>0</c:v>
                </c:pt>
                <c:pt idx="65">
                  <c:v>3.1999999999999886</c:v>
                </c:pt>
                <c:pt idx="66">
                  <c:v>56.5</c:v>
                </c:pt>
                <c:pt idx="67">
                  <c:v>30.379999999999995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13-4193-8291-5D5A51308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802655"/>
        <c:axId val="1593744255"/>
      </c:scatterChart>
      <c:valAx>
        <c:axId val="1623802655"/>
        <c:scaling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Variable Charge (Paise/Kwh)</a:t>
                </a:r>
              </a:p>
            </c:rich>
          </c:tx>
          <c:layout>
            <c:manualLayout>
              <c:xMode val="edge"/>
              <c:yMode val="edge"/>
              <c:x val="0.44826235269114401"/>
              <c:y val="0.9499932387781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3744255"/>
        <c:crosses val="autoZero"/>
        <c:crossBetween val="midCat"/>
      </c:valAx>
      <c:valAx>
        <c:axId val="1593744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Difference in VC between adjacent plants (Paise/kWh)</a:t>
                </a:r>
              </a:p>
            </c:rich>
          </c:tx>
          <c:layout>
            <c:manualLayout>
              <c:xMode val="edge"/>
              <c:yMode val="edge"/>
              <c:x val="7.2064082335441598E-3"/>
              <c:y val="0.1636366995617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8026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434808</xdr:colOff>
      <xdr:row>34</xdr:row>
      <xdr:rowOff>73593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434808</xdr:colOff>
      <xdr:row>34</xdr:row>
      <xdr:rowOff>73593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tabSelected="1" view="pageBreakPreview" topLeftCell="A45" zoomScale="60" zoomScaleNormal="100" workbookViewId="0">
      <selection activeCell="A62" sqref="A62:H65"/>
    </sheetView>
  </sheetViews>
  <sheetFormatPr defaultColWidth="8.85546875" defaultRowHeight="15"/>
  <cols>
    <col min="1" max="1" width="6.85546875" bestFit="1" customWidth="1"/>
    <col min="2" max="2" width="35.7109375" bestFit="1" customWidth="1"/>
    <col min="3" max="3" width="7.7109375" bestFit="1" customWidth="1"/>
    <col min="4" max="4" width="15.5703125" bestFit="1" customWidth="1"/>
    <col min="5" max="5" width="13.140625" bestFit="1" customWidth="1"/>
    <col min="6" max="6" width="12.42578125" style="30" bestFit="1" customWidth="1"/>
    <col min="7" max="8" width="12.85546875" bestFit="1" customWidth="1"/>
  </cols>
  <sheetData>
    <row r="1" spans="1:10" ht="21.6" customHeight="1">
      <c r="A1" s="53" t="s">
        <v>285</v>
      </c>
      <c r="B1" s="54"/>
      <c r="C1" s="54"/>
      <c r="D1" s="54"/>
      <c r="E1" s="54"/>
      <c r="F1" s="54"/>
      <c r="G1" s="54"/>
      <c r="H1" s="54"/>
    </row>
    <row r="2" spans="1:10" ht="31.5" customHeight="1">
      <c r="A2" s="32" t="s">
        <v>279</v>
      </c>
      <c r="B2" s="33" t="s">
        <v>278</v>
      </c>
      <c r="C2" s="33" t="s">
        <v>2</v>
      </c>
      <c r="D2" s="34" t="s">
        <v>3</v>
      </c>
      <c r="E2" s="34" t="s">
        <v>4</v>
      </c>
      <c r="F2" s="35" t="s">
        <v>5</v>
      </c>
      <c r="G2" s="34" t="s">
        <v>6</v>
      </c>
      <c r="H2" s="34" t="s">
        <v>7</v>
      </c>
    </row>
    <row r="3" spans="1:10" ht="15.75">
      <c r="A3" s="36">
        <v>1</v>
      </c>
      <c r="B3" s="37" t="s">
        <v>29</v>
      </c>
      <c r="C3" s="38" t="s">
        <v>16</v>
      </c>
      <c r="D3" s="39">
        <v>829.78</v>
      </c>
      <c r="E3" s="40">
        <v>52.8</v>
      </c>
      <c r="F3" s="52">
        <v>205</v>
      </c>
      <c r="G3" s="42">
        <v>50</v>
      </c>
      <c r="H3" s="42">
        <v>50</v>
      </c>
      <c r="J3" s="11"/>
    </row>
    <row r="4" spans="1:10" ht="15.75">
      <c r="A4" s="36">
        <v>2</v>
      </c>
      <c r="B4" s="37" t="s">
        <v>44</v>
      </c>
      <c r="C4" s="38" t="s">
        <v>16</v>
      </c>
      <c r="D4" s="39">
        <v>829.78</v>
      </c>
      <c r="E4" s="40">
        <v>52.8</v>
      </c>
      <c r="F4" s="52">
        <v>303.10000000000002</v>
      </c>
      <c r="G4" s="42">
        <v>50</v>
      </c>
      <c r="H4" s="42">
        <v>50</v>
      </c>
      <c r="J4" s="11"/>
    </row>
    <row r="5" spans="1:10">
      <c r="A5" s="36">
        <v>3</v>
      </c>
      <c r="B5" s="37" t="s">
        <v>85</v>
      </c>
      <c r="C5" s="37" t="s">
        <v>16</v>
      </c>
      <c r="D5" s="39">
        <v>829.78</v>
      </c>
      <c r="E5" s="40">
        <v>52.8</v>
      </c>
      <c r="F5" s="52">
        <v>1201</v>
      </c>
      <c r="G5" s="42">
        <v>50</v>
      </c>
      <c r="H5" s="42">
        <v>50</v>
      </c>
      <c r="J5" s="11"/>
    </row>
    <row r="6" spans="1:10">
      <c r="A6" s="36">
        <v>4</v>
      </c>
      <c r="B6" s="37" t="s">
        <v>97</v>
      </c>
      <c r="C6" s="37" t="s">
        <v>16</v>
      </c>
      <c r="D6" s="39">
        <v>829.78</v>
      </c>
      <c r="E6" s="40">
        <v>52.8</v>
      </c>
      <c r="F6" s="52">
        <v>1945.8</v>
      </c>
      <c r="G6" s="42">
        <v>50</v>
      </c>
      <c r="H6" s="42">
        <v>50</v>
      </c>
      <c r="J6" s="11"/>
    </row>
    <row r="7" spans="1:10">
      <c r="A7" s="36">
        <v>5</v>
      </c>
      <c r="B7" s="37" t="s">
        <v>106</v>
      </c>
      <c r="C7" s="37" t="s">
        <v>16</v>
      </c>
      <c r="D7" s="39">
        <v>829.78</v>
      </c>
      <c r="E7" s="40">
        <v>52.8</v>
      </c>
      <c r="F7" s="52">
        <v>2388.1999999999998</v>
      </c>
      <c r="G7" s="42">
        <v>50</v>
      </c>
      <c r="H7" s="42">
        <v>50</v>
      </c>
      <c r="J7" s="11"/>
    </row>
    <row r="8" spans="1:10">
      <c r="A8" s="36">
        <v>6</v>
      </c>
      <c r="B8" s="37" t="s">
        <v>109</v>
      </c>
      <c r="C8" s="37" t="s">
        <v>16</v>
      </c>
      <c r="D8" s="39">
        <v>829.78</v>
      </c>
      <c r="E8" s="40">
        <v>52.8</v>
      </c>
      <c r="F8" s="52">
        <v>3530.7</v>
      </c>
      <c r="G8" s="42">
        <v>50</v>
      </c>
      <c r="H8" s="42">
        <v>50</v>
      </c>
      <c r="J8" s="11"/>
    </row>
    <row r="9" spans="1:10">
      <c r="A9" s="36">
        <v>7</v>
      </c>
      <c r="B9" s="37" t="s">
        <v>95</v>
      </c>
      <c r="C9" s="37" t="s">
        <v>16</v>
      </c>
      <c r="D9" s="39">
        <v>829.78</v>
      </c>
      <c r="E9" s="40">
        <v>52.8</v>
      </c>
      <c r="F9" s="52">
        <v>933.6</v>
      </c>
      <c r="G9" s="42">
        <v>50</v>
      </c>
      <c r="H9" s="42">
        <v>50</v>
      </c>
      <c r="J9" s="11"/>
    </row>
    <row r="10" spans="1:10">
      <c r="A10" s="36">
        <v>8</v>
      </c>
      <c r="B10" s="37" t="s">
        <v>108</v>
      </c>
      <c r="C10" s="37" t="s">
        <v>16</v>
      </c>
      <c r="D10" s="39">
        <v>829.78</v>
      </c>
      <c r="E10" s="40">
        <v>52.8</v>
      </c>
      <c r="F10" s="52">
        <v>1512.6</v>
      </c>
      <c r="G10" s="42">
        <v>50</v>
      </c>
      <c r="H10" s="42">
        <v>50</v>
      </c>
      <c r="J10" s="11"/>
    </row>
    <row r="11" spans="1:10">
      <c r="A11" s="36">
        <v>9</v>
      </c>
      <c r="B11" s="37" t="s">
        <v>28</v>
      </c>
      <c r="C11" s="37" t="s">
        <v>16</v>
      </c>
      <c r="D11" s="39">
        <v>419.33</v>
      </c>
      <c r="E11" s="40">
        <v>62.7</v>
      </c>
      <c r="F11" s="52">
        <v>200.5</v>
      </c>
      <c r="G11" s="42">
        <v>63</v>
      </c>
      <c r="H11" s="42">
        <v>63</v>
      </c>
      <c r="J11" s="11"/>
    </row>
    <row r="12" spans="1:10">
      <c r="A12" s="36">
        <v>10</v>
      </c>
      <c r="B12" s="37" t="s">
        <v>41</v>
      </c>
      <c r="C12" s="37" t="s">
        <v>16</v>
      </c>
      <c r="D12" s="39">
        <v>419.33</v>
      </c>
      <c r="E12" s="40">
        <v>62.7</v>
      </c>
      <c r="F12" s="52">
        <v>285.7</v>
      </c>
      <c r="G12" s="42">
        <v>63</v>
      </c>
      <c r="H12" s="42">
        <v>63</v>
      </c>
      <c r="J12" s="11"/>
    </row>
    <row r="13" spans="1:10">
      <c r="A13" s="36">
        <v>11</v>
      </c>
      <c r="B13" s="37" t="s">
        <v>86</v>
      </c>
      <c r="C13" s="37" t="s">
        <v>16</v>
      </c>
      <c r="D13" s="39">
        <v>419.33</v>
      </c>
      <c r="E13" s="40">
        <v>62.7</v>
      </c>
      <c r="F13" s="52">
        <v>1188</v>
      </c>
      <c r="G13" s="42">
        <v>63</v>
      </c>
      <c r="H13" s="42">
        <v>63</v>
      </c>
      <c r="J13" s="11"/>
    </row>
    <row r="14" spans="1:10">
      <c r="A14" s="36">
        <v>12</v>
      </c>
      <c r="B14" s="37" t="s">
        <v>96</v>
      </c>
      <c r="C14" s="37" t="s">
        <v>16</v>
      </c>
      <c r="D14" s="39">
        <v>419.33</v>
      </c>
      <c r="E14" s="40">
        <v>62.7</v>
      </c>
      <c r="F14" s="52">
        <v>1892.3</v>
      </c>
      <c r="G14" s="42">
        <v>63</v>
      </c>
      <c r="H14" s="42">
        <v>63</v>
      </c>
      <c r="J14" s="11"/>
    </row>
    <row r="15" spans="1:10">
      <c r="A15" s="36">
        <v>13</v>
      </c>
      <c r="B15" s="37" t="s">
        <v>91</v>
      </c>
      <c r="C15" s="37" t="s">
        <v>16</v>
      </c>
      <c r="D15" s="39">
        <v>419.33</v>
      </c>
      <c r="E15" s="40">
        <v>62.7</v>
      </c>
      <c r="F15" s="52">
        <v>1753</v>
      </c>
      <c r="G15" s="42">
        <v>63</v>
      </c>
      <c r="H15" s="42">
        <v>63</v>
      </c>
      <c r="J15" s="11"/>
    </row>
    <row r="16" spans="1:10">
      <c r="A16" s="36">
        <v>14</v>
      </c>
      <c r="B16" s="37" t="s">
        <v>101</v>
      </c>
      <c r="C16" s="37" t="s">
        <v>16</v>
      </c>
      <c r="D16" s="39">
        <v>419.33</v>
      </c>
      <c r="E16" s="40">
        <v>62.7</v>
      </c>
      <c r="F16" s="52">
        <v>2498</v>
      </c>
      <c r="G16" s="42">
        <v>63</v>
      </c>
      <c r="H16" s="42">
        <v>63</v>
      </c>
      <c r="J16" s="11"/>
    </row>
    <row r="17" spans="1:10">
      <c r="A17" s="36">
        <v>15</v>
      </c>
      <c r="B17" s="37" t="s">
        <v>90</v>
      </c>
      <c r="C17" s="37" t="s">
        <v>16</v>
      </c>
      <c r="D17" s="39">
        <v>419.33</v>
      </c>
      <c r="E17" s="40">
        <v>62.7</v>
      </c>
      <c r="F17" s="52">
        <v>924</v>
      </c>
      <c r="G17" s="42">
        <v>63</v>
      </c>
      <c r="H17" s="42">
        <v>63</v>
      </c>
      <c r="J17" s="11"/>
    </row>
    <row r="18" spans="1:10">
      <c r="A18" s="36">
        <v>16</v>
      </c>
      <c r="B18" s="37" t="s">
        <v>100</v>
      </c>
      <c r="C18" s="37" t="s">
        <v>16</v>
      </c>
      <c r="D18" s="39">
        <v>419.33</v>
      </c>
      <c r="E18" s="40">
        <v>62.7</v>
      </c>
      <c r="F18" s="52">
        <v>1471.8</v>
      </c>
      <c r="G18" s="42">
        <v>63</v>
      </c>
      <c r="H18" s="42">
        <v>63</v>
      </c>
      <c r="J18" s="11"/>
    </row>
    <row r="19" spans="1:10">
      <c r="A19" s="36">
        <v>17</v>
      </c>
      <c r="B19" s="37" t="s">
        <v>30</v>
      </c>
      <c r="C19" s="37" t="s">
        <v>16</v>
      </c>
      <c r="D19" s="39">
        <v>663.36</v>
      </c>
      <c r="E19" s="40">
        <v>77.7</v>
      </c>
      <c r="F19" s="52">
        <v>208.5</v>
      </c>
      <c r="G19" s="42">
        <v>138</v>
      </c>
      <c r="H19" s="42">
        <v>138</v>
      </c>
      <c r="J19" s="11"/>
    </row>
    <row r="20" spans="1:10">
      <c r="A20" s="36">
        <v>18</v>
      </c>
      <c r="B20" s="37" t="s">
        <v>42</v>
      </c>
      <c r="C20" s="37" t="s">
        <v>16</v>
      </c>
      <c r="D20" s="39">
        <v>663.36</v>
      </c>
      <c r="E20" s="40">
        <v>77.7</v>
      </c>
      <c r="F20" s="52">
        <v>297</v>
      </c>
      <c r="G20" s="42">
        <v>138</v>
      </c>
      <c r="H20" s="42">
        <v>138</v>
      </c>
      <c r="J20" s="11"/>
    </row>
    <row r="21" spans="1:10">
      <c r="A21" s="36">
        <v>19</v>
      </c>
      <c r="B21" s="43" t="s">
        <v>87</v>
      </c>
      <c r="C21" s="37" t="s">
        <v>16</v>
      </c>
      <c r="D21" s="39">
        <v>663.36</v>
      </c>
      <c r="E21" s="40">
        <v>77.7</v>
      </c>
      <c r="F21" s="52">
        <v>1241.4000000000001</v>
      </c>
      <c r="G21" s="42">
        <v>138</v>
      </c>
      <c r="H21" s="42">
        <v>138</v>
      </c>
      <c r="J21" s="11"/>
    </row>
    <row r="22" spans="1:10">
      <c r="A22" s="36">
        <v>20</v>
      </c>
      <c r="B22" s="43" t="s">
        <v>99</v>
      </c>
      <c r="C22" s="37" t="s">
        <v>16</v>
      </c>
      <c r="D22" s="39">
        <v>663.36</v>
      </c>
      <c r="E22" s="40">
        <v>77.7</v>
      </c>
      <c r="F22" s="52">
        <v>1814.8</v>
      </c>
      <c r="G22" s="42">
        <v>138</v>
      </c>
      <c r="H22" s="42">
        <v>138</v>
      </c>
      <c r="J22" s="11"/>
    </row>
    <row r="23" spans="1:10">
      <c r="A23" s="36">
        <v>21</v>
      </c>
      <c r="B23" s="37" t="s">
        <v>98</v>
      </c>
      <c r="C23" s="37" t="s">
        <v>16</v>
      </c>
      <c r="D23" s="39">
        <v>663.36</v>
      </c>
      <c r="E23" s="40">
        <v>77.7</v>
      </c>
      <c r="F23" s="52">
        <v>965.6</v>
      </c>
      <c r="G23" s="42">
        <v>138</v>
      </c>
      <c r="H23" s="42">
        <v>138</v>
      </c>
      <c r="J23" s="11"/>
    </row>
    <row r="24" spans="1:10">
      <c r="A24" s="36">
        <v>22</v>
      </c>
      <c r="B24" s="37" t="s">
        <v>107</v>
      </c>
      <c r="C24" s="37" t="s">
        <v>16</v>
      </c>
      <c r="D24" s="39">
        <v>663.36</v>
      </c>
      <c r="E24" s="40">
        <v>77.7</v>
      </c>
      <c r="F24" s="52">
        <v>1412</v>
      </c>
      <c r="G24" s="42">
        <v>138</v>
      </c>
      <c r="H24" s="42">
        <v>138</v>
      </c>
      <c r="J24" s="11"/>
    </row>
    <row r="25" spans="1:10">
      <c r="A25" s="36">
        <v>23</v>
      </c>
      <c r="B25" s="43" t="s">
        <v>94</v>
      </c>
      <c r="C25" s="37" t="s">
        <v>16</v>
      </c>
      <c r="D25" s="39">
        <v>663.36</v>
      </c>
      <c r="E25" s="40">
        <v>77.7</v>
      </c>
      <c r="F25" s="52">
        <v>1862.7</v>
      </c>
      <c r="G25" s="42">
        <v>138</v>
      </c>
      <c r="H25" s="42">
        <v>138</v>
      </c>
      <c r="J25" s="11"/>
    </row>
    <row r="26" spans="1:10">
      <c r="A26" s="36">
        <v>24</v>
      </c>
      <c r="B26" s="43" t="s">
        <v>105</v>
      </c>
      <c r="C26" s="37" t="s">
        <v>16</v>
      </c>
      <c r="D26" s="39">
        <v>663.36</v>
      </c>
      <c r="E26" s="40">
        <v>77.7</v>
      </c>
      <c r="F26" s="52">
        <v>2653.3</v>
      </c>
      <c r="G26" s="42">
        <v>138</v>
      </c>
      <c r="H26" s="42">
        <v>138</v>
      </c>
      <c r="J26" s="11"/>
    </row>
    <row r="27" spans="1:10">
      <c r="A27" s="36">
        <v>25</v>
      </c>
      <c r="B27" s="37" t="s">
        <v>274</v>
      </c>
      <c r="C27" s="37" t="s">
        <v>16</v>
      </c>
      <c r="D27" s="39">
        <v>431.55</v>
      </c>
      <c r="E27" s="40">
        <v>80.2</v>
      </c>
      <c r="F27" s="52">
        <v>559</v>
      </c>
      <c r="G27" s="42">
        <v>35</v>
      </c>
      <c r="H27" s="42">
        <v>35</v>
      </c>
      <c r="J27" s="11"/>
    </row>
    <row r="28" spans="1:10">
      <c r="A28" s="36">
        <v>26</v>
      </c>
      <c r="B28" s="37" t="s">
        <v>275</v>
      </c>
      <c r="C28" s="37" t="s">
        <v>16</v>
      </c>
      <c r="D28" s="39">
        <v>431.55</v>
      </c>
      <c r="E28" s="40">
        <v>80.2</v>
      </c>
      <c r="F28" s="52">
        <v>788</v>
      </c>
      <c r="G28" s="42">
        <v>35</v>
      </c>
      <c r="H28" s="42">
        <v>35</v>
      </c>
      <c r="J28" s="11"/>
    </row>
    <row r="29" spans="1:10">
      <c r="A29" s="36">
        <v>27</v>
      </c>
      <c r="B29" s="37" t="s">
        <v>276</v>
      </c>
      <c r="C29" s="37" t="s">
        <v>16</v>
      </c>
      <c r="D29" s="39">
        <v>431.55</v>
      </c>
      <c r="E29" s="40">
        <v>80.2</v>
      </c>
      <c r="F29" s="52">
        <v>1135</v>
      </c>
      <c r="G29" s="42">
        <v>35</v>
      </c>
      <c r="H29" s="42">
        <v>35</v>
      </c>
      <c r="J29" s="11"/>
    </row>
    <row r="30" spans="1:10">
      <c r="A30" s="36">
        <v>28</v>
      </c>
      <c r="B30" s="37" t="s">
        <v>277</v>
      </c>
      <c r="C30" s="37" t="s">
        <v>16</v>
      </c>
      <c r="D30" s="39">
        <v>431.55</v>
      </c>
      <c r="E30" s="40">
        <v>80.2</v>
      </c>
      <c r="F30" s="52">
        <v>1805</v>
      </c>
      <c r="G30" s="42">
        <v>35</v>
      </c>
      <c r="H30" s="42">
        <v>35</v>
      </c>
      <c r="J30" s="11"/>
    </row>
    <row r="31" spans="1:10">
      <c r="A31" s="36">
        <v>29</v>
      </c>
      <c r="B31" s="37" t="s">
        <v>280</v>
      </c>
      <c r="C31" s="37" t="s">
        <v>16</v>
      </c>
      <c r="D31" s="39">
        <v>431.55</v>
      </c>
      <c r="E31" s="40">
        <v>80.2</v>
      </c>
      <c r="F31" s="52">
        <v>884</v>
      </c>
      <c r="G31" s="42">
        <v>35</v>
      </c>
      <c r="H31" s="42">
        <v>35</v>
      </c>
      <c r="J31" s="11"/>
    </row>
    <row r="32" spans="1:10">
      <c r="A32" s="36">
        <v>30</v>
      </c>
      <c r="B32" s="37" t="s">
        <v>281</v>
      </c>
      <c r="C32" s="37" t="s">
        <v>16</v>
      </c>
      <c r="D32" s="39">
        <v>431.55</v>
      </c>
      <c r="E32" s="40">
        <v>80.2</v>
      </c>
      <c r="F32" s="52">
        <v>1404</v>
      </c>
      <c r="G32" s="42">
        <v>35</v>
      </c>
      <c r="H32" s="42">
        <v>35</v>
      </c>
      <c r="J32" s="11"/>
    </row>
    <row r="33" spans="1:10">
      <c r="A33" s="36"/>
      <c r="B33" s="44" t="s">
        <v>111</v>
      </c>
      <c r="C33" s="45" t="s">
        <v>16</v>
      </c>
      <c r="D33" s="39">
        <v>2344.02</v>
      </c>
      <c r="E33" s="40"/>
      <c r="F33" s="41"/>
      <c r="G33" s="46"/>
      <c r="H33" s="46"/>
      <c r="J33" s="11"/>
    </row>
    <row r="34" spans="1:10">
      <c r="A34" s="36">
        <f>A32+1</f>
        <v>31</v>
      </c>
      <c r="B34" s="36" t="s">
        <v>76</v>
      </c>
      <c r="C34" s="36" t="s">
        <v>11</v>
      </c>
      <c r="D34" s="39">
        <v>657.39</v>
      </c>
      <c r="E34" s="40">
        <v>111.07</v>
      </c>
      <c r="F34" s="41">
        <v>569</v>
      </c>
      <c r="G34" s="47">
        <v>293</v>
      </c>
      <c r="H34" s="47">
        <v>293</v>
      </c>
      <c r="J34" s="11"/>
    </row>
    <row r="35" spans="1:10">
      <c r="A35" s="36">
        <v>32</v>
      </c>
      <c r="B35" s="36" t="s">
        <v>80</v>
      </c>
      <c r="C35" s="36" t="s">
        <v>11</v>
      </c>
      <c r="D35" s="39">
        <v>657.39</v>
      </c>
      <c r="E35" s="40">
        <v>111.07</v>
      </c>
      <c r="F35" s="41">
        <v>811</v>
      </c>
      <c r="G35" s="47">
        <v>293</v>
      </c>
      <c r="H35" s="47">
        <v>293</v>
      </c>
      <c r="J35" s="11"/>
    </row>
    <row r="36" spans="1:10">
      <c r="A36" s="36">
        <f>A35+1</f>
        <v>33</v>
      </c>
      <c r="B36" s="36" t="s">
        <v>78</v>
      </c>
      <c r="C36" s="36" t="s">
        <v>11</v>
      </c>
      <c r="D36" s="39">
        <v>657.39</v>
      </c>
      <c r="E36" s="40">
        <v>111.07</v>
      </c>
      <c r="F36" s="41">
        <v>579</v>
      </c>
      <c r="G36" s="47">
        <v>293</v>
      </c>
      <c r="H36" s="47">
        <v>293</v>
      </c>
      <c r="J36" s="11"/>
    </row>
    <row r="37" spans="1:10">
      <c r="A37" s="36">
        <f t="shared" ref="A37:A55" si="0">A36+1</f>
        <v>34</v>
      </c>
      <c r="B37" s="36" t="s">
        <v>81</v>
      </c>
      <c r="C37" s="36" t="s">
        <v>11</v>
      </c>
      <c r="D37" s="39">
        <v>657.39</v>
      </c>
      <c r="E37" s="40">
        <v>111.07</v>
      </c>
      <c r="F37" s="41">
        <v>825</v>
      </c>
      <c r="G37" s="47">
        <v>293</v>
      </c>
      <c r="H37" s="47">
        <v>293</v>
      </c>
      <c r="J37" s="11"/>
    </row>
    <row r="38" spans="1:10">
      <c r="A38" s="36">
        <f t="shared" si="0"/>
        <v>35</v>
      </c>
      <c r="B38" s="36" t="s">
        <v>84</v>
      </c>
      <c r="C38" s="36" t="s">
        <v>11</v>
      </c>
      <c r="D38" s="39">
        <v>657.39</v>
      </c>
      <c r="E38" s="40">
        <v>111.07</v>
      </c>
      <c r="F38" s="41">
        <v>1072</v>
      </c>
      <c r="G38" s="47">
        <v>293</v>
      </c>
      <c r="H38" s="47">
        <v>293</v>
      </c>
      <c r="J38" s="11"/>
    </row>
    <row r="39" spans="1:10">
      <c r="A39" s="36">
        <f t="shared" si="0"/>
        <v>36</v>
      </c>
      <c r="B39" s="36" t="s">
        <v>88</v>
      </c>
      <c r="C39" s="36" t="s">
        <v>11</v>
      </c>
      <c r="D39" s="39">
        <v>657.39</v>
      </c>
      <c r="E39" s="40">
        <v>111.07</v>
      </c>
      <c r="F39" s="41">
        <v>1594</v>
      </c>
      <c r="G39" s="47">
        <v>293</v>
      </c>
      <c r="H39" s="47">
        <v>293</v>
      </c>
      <c r="J39" s="11"/>
    </row>
    <row r="40" spans="1:10">
      <c r="A40" s="36">
        <f t="shared" si="0"/>
        <v>37</v>
      </c>
      <c r="B40" s="36" t="s">
        <v>93</v>
      </c>
      <c r="C40" s="36" t="s">
        <v>11</v>
      </c>
      <c r="D40" s="39">
        <v>657.39</v>
      </c>
      <c r="E40" s="40">
        <v>111.07</v>
      </c>
      <c r="F40" s="41">
        <v>942.7</v>
      </c>
      <c r="G40" s="47">
        <v>293</v>
      </c>
      <c r="H40" s="47">
        <v>293</v>
      </c>
      <c r="J40" s="11"/>
    </row>
    <row r="41" spans="1:10">
      <c r="A41" s="36">
        <f t="shared" si="0"/>
        <v>38</v>
      </c>
      <c r="B41" s="36" t="s">
        <v>102</v>
      </c>
      <c r="C41" s="36" t="s">
        <v>11</v>
      </c>
      <c r="D41" s="39">
        <v>657.39</v>
      </c>
      <c r="E41" s="40">
        <v>111.07</v>
      </c>
      <c r="F41" s="41">
        <v>1401.7</v>
      </c>
      <c r="G41" s="47">
        <v>293</v>
      </c>
      <c r="H41" s="47">
        <v>293</v>
      </c>
      <c r="J41" s="11"/>
    </row>
    <row r="42" spans="1:10">
      <c r="A42" s="36">
        <f t="shared" si="0"/>
        <v>39</v>
      </c>
      <c r="B42" s="36" t="s">
        <v>77</v>
      </c>
      <c r="C42" s="36" t="s">
        <v>11</v>
      </c>
      <c r="D42" s="39">
        <v>656.2</v>
      </c>
      <c r="E42" s="40">
        <v>87.53</v>
      </c>
      <c r="F42" s="41">
        <v>571</v>
      </c>
      <c r="G42" s="47">
        <v>50</v>
      </c>
      <c r="H42" s="47">
        <v>50</v>
      </c>
      <c r="J42" s="11"/>
    </row>
    <row r="43" spans="1:10">
      <c r="A43" s="36">
        <f t="shared" si="0"/>
        <v>40</v>
      </c>
      <c r="B43" s="36" t="s">
        <v>82</v>
      </c>
      <c r="C43" s="36" t="s">
        <v>11</v>
      </c>
      <c r="D43" s="39">
        <v>656.2</v>
      </c>
      <c r="E43" s="40">
        <v>87.53</v>
      </c>
      <c r="F43" s="41">
        <v>824</v>
      </c>
      <c r="G43" s="47">
        <v>50</v>
      </c>
      <c r="H43" s="47">
        <v>50</v>
      </c>
      <c r="J43" s="11"/>
    </row>
    <row r="44" spans="1:10">
      <c r="A44" s="36">
        <f t="shared" si="0"/>
        <v>41</v>
      </c>
      <c r="B44" s="36" t="s">
        <v>79</v>
      </c>
      <c r="C44" s="36" t="s">
        <v>11</v>
      </c>
      <c r="D44" s="39">
        <v>656.2</v>
      </c>
      <c r="E44" s="40">
        <v>87.53</v>
      </c>
      <c r="F44" s="41">
        <v>582</v>
      </c>
      <c r="G44" s="47">
        <v>50</v>
      </c>
      <c r="H44" s="47">
        <v>50</v>
      </c>
      <c r="J44" s="11"/>
    </row>
    <row r="45" spans="1:10">
      <c r="A45" s="36">
        <f t="shared" si="0"/>
        <v>42</v>
      </c>
      <c r="B45" s="36" t="s">
        <v>83</v>
      </c>
      <c r="C45" s="36" t="s">
        <v>11</v>
      </c>
      <c r="D45" s="39">
        <v>656.2</v>
      </c>
      <c r="E45" s="40">
        <v>87.53</v>
      </c>
      <c r="F45" s="41">
        <v>839</v>
      </c>
      <c r="G45" s="47">
        <v>50</v>
      </c>
      <c r="H45" s="47">
        <v>50</v>
      </c>
      <c r="J45" s="11"/>
    </row>
    <row r="46" spans="1:10">
      <c r="A46" s="36">
        <f t="shared" si="0"/>
        <v>43</v>
      </c>
      <c r="B46" s="36" t="s">
        <v>283</v>
      </c>
      <c r="C46" s="36" t="s">
        <v>11</v>
      </c>
      <c r="D46" s="39">
        <v>656.2</v>
      </c>
      <c r="E46" s="40">
        <v>87.53</v>
      </c>
      <c r="F46" s="41">
        <v>1053</v>
      </c>
      <c r="G46" s="47">
        <v>50</v>
      </c>
      <c r="H46" s="47">
        <v>50</v>
      </c>
      <c r="J46" s="11"/>
    </row>
    <row r="47" spans="1:10">
      <c r="A47" s="36">
        <f t="shared" si="0"/>
        <v>44</v>
      </c>
      <c r="B47" s="36" t="s">
        <v>282</v>
      </c>
      <c r="C47" s="36" t="s">
        <v>11</v>
      </c>
      <c r="D47" s="39">
        <v>656.2</v>
      </c>
      <c r="E47" s="40">
        <v>87.53</v>
      </c>
      <c r="F47" s="41">
        <v>1679</v>
      </c>
      <c r="G47" s="47">
        <v>50</v>
      </c>
      <c r="H47" s="47">
        <v>50</v>
      </c>
      <c r="J47" s="11"/>
    </row>
    <row r="48" spans="1:10">
      <c r="A48" s="36">
        <f t="shared" si="0"/>
        <v>45</v>
      </c>
      <c r="B48" s="36" t="s">
        <v>92</v>
      </c>
      <c r="C48" s="36" t="s">
        <v>11</v>
      </c>
      <c r="D48" s="39">
        <v>656.2</v>
      </c>
      <c r="E48" s="40">
        <v>87.53</v>
      </c>
      <c r="F48" s="41">
        <v>1700</v>
      </c>
      <c r="G48" s="47">
        <v>50</v>
      </c>
      <c r="H48" s="47">
        <v>50</v>
      </c>
      <c r="J48" s="11"/>
    </row>
    <row r="49" spans="1:10">
      <c r="A49" s="36">
        <f t="shared" si="0"/>
        <v>46</v>
      </c>
      <c r="B49" s="36" t="s">
        <v>104</v>
      </c>
      <c r="C49" s="36" t="s">
        <v>11</v>
      </c>
      <c r="D49" s="39">
        <v>656.2</v>
      </c>
      <c r="E49" s="40">
        <v>87.53</v>
      </c>
      <c r="F49" s="41">
        <v>2496</v>
      </c>
      <c r="G49" s="47">
        <v>50</v>
      </c>
      <c r="H49" s="47">
        <v>50</v>
      </c>
      <c r="J49" s="11"/>
    </row>
    <row r="50" spans="1:10">
      <c r="A50" s="36">
        <f t="shared" si="0"/>
        <v>47</v>
      </c>
      <c r="B50" s="36" t="s">
        <v>89</v>
      </c>
      <c r="C50" s="36" t="s">
        <v>11</v>
      </c>
      <c r="D50" s="39">
        <v>656.2</v>
      </c>
      <c r="E50" s="40">
        <v>87.53</v>
      </c>
      <c r="F50" s="41">
        <v>925</v>
      </c>
      <c r="G50" s="47">
        <v>50</v>
      </c>
      <c r="H50" s="47">
        <v>50</v>
      </c>
      <c r="J50" s="11"/>
    </row>
    <row r="51" spans="1:10">
      <c r="A51" s="36">
        <f t="shared" si="0"/>
        <v>48</v>
      </c>
      <c r="B51" s="36" t="s">
        <v>103</v>
      </c>
      <c r="C51" s="36" t="s">
        <v>11</v>
      </c>
      <c r="D51" s="39">
        <v>656.2</v>
      </c>
      <c r="E51" s="40">
        <v>87.53</v>
      </c>
      <c r="F51" s="41">
        <v>1475</v>
      </c>
      <c r="G51" s="47">
        <v>50</v>
      </c>
      <c r="H51" s="47">
        <v>50</v>
      </c>
      <c r="J51" s="11"/>
    </row>
    <row r="52" spans="1:10">
      <c r="A52" s="36">
        <f t="shared" si="0"/>
        <v>49</v>
      </c>
      <c r="B52" s="48" t="s">
        <v>272</v>
      </c>
      <c r="C52" s="36" t="s">
        <v>11</v>
      </c>
      <c r="D52" s="39">
        <v>1967.08</v>
      </c>
      <c r="E52" s="40">
        <v>90</v>
      </c>
      <c r="F52" s="41">
        <v>925</v>
      </c>
      <c r="G52" s="47">
        <v>300</v>
      </c>
      <c r="H52" s="47">
        <v>300</v>
      </c>
      <c r="J52" s="11"/>
    </row>
    <row r="53" spans="1:10">
      <c r="A53" s="36">
        <f t="shared" si="0"/>
        <v>50</v>
      </c>
      <c r="B53" s="36" t="s">
        <v>273</v>
      </c>
      <c r="C53" s="36" t="s">
        <v>11</v>
      </c>
      <c r="D53" s="39">
        <v>1967.08</v>
      </c>
      <c r="E53" s="40">
        <v>90</v>
      </c>
      <c r="F53" s="41">
        <v>1310</v>
      </c>
      <c r="G53" s="47">
        <v>300</v>
      </c>
      <c r="H53" s="47">
        <v>300</v>
      </c>
      <c r="J53" s="11"/>
    </row>
    <row r="54" spans="1:10">
      <c r="A54" s="36">
        <f t="shared" si="0"/>
        <v>51</v>
      </c>
      <c r="B54" s="36" t="s">
        <v>270</v>
      </c>
      <c r="C54" s="36" t="s">
        <v>11</v>
      </c>
      <c r="D54" s="39">
        <v>1967.08</v>
      </c>
      <c r="E54" s="40">
        <v>90</v>
      </c>
      <c r="F54" s="41">
        <v>1166</v>
      </c>
      <c r="G54" s="47">
        <v>300</v>
      </c>
      <c r="H54" s="47">
        <v>300</v>
      </c>
      <c r="J54" s="11"/>
    </row>
    <row r="55" spans="1:10">
      <c r="A55" s="36">
        <f t="shared" si="0"/>
        <v>52</v>
      </c>
      <c r="B55" s="36" t="s">
        <v>271</v>
      </c>
      <c r="C55" s="36" t="s">
        <v>11</v>
      </c>
      <c r="D55" s="39">
        <v>1967.08</v>
      </c>
      <c r="E55" s="40">
        <v>90</v>
      </c>
      <c r="F55" s="41">
        <v>1695</v>
      </c>
      <c r="G55" s="47">
        <v>300</v>
      </c>
      <c r="H55" s="47">
        <v>300</v>
      </c>
      <c r="J55" s="11"/>
    </row>
    <row r="56" spans="1:10">
      <c r="A56" s="36"/>
      <c r="B56" s="32" t="s">
        <v>111</v>
      </c>
      <c r="C56" s="32" t="s">
        <v>11</v>
      </c>
      <c r="D56" s="39">
        <v>3280.67</v>
      </c>
      <c r="E56" s="40"/>
      <c r="F56" s="41"/>
      <c r="G56" s="47"/>
      <c r="H56" s="47"/>
      <c r="J56" s="11"/>
    </row>
    <row r="57" spans="1:10">
      <c r="A57" s="36">
        <v>53</v>
      </c>
      <c r="B57" s="49" t="s">
        <v>75</v>
      </c>
      <c r="C57" s="36" t="s">
        <v>136</v>
      </c>
      <c r="D57" s="39">
        <v>291</v>
      </c>
      <c r="E57" s="40">
        <v>220.3</v>
      </c>
      <c r="F57" s="41">
        <v>496.7</v>
      </c>
      <c r="G57" s="50">
        <v>399.6</v>
      </c>
      <c r="H57" s="50">
        <v>399.6</v>
      </c>
      <c r="J57" s="11"/>
    </row>
    <row r="58" spans="1:10">
      <c r="A58" s="36">
        <v>54</v>
      </c>
      <c r="B58" s="49" t="s">
        <v>74</v>
      </c>
      <c r="C58" s="36" t="s">
        <v>136</v>
      </c>
      <c r="D58" s="39">
        <v>130</v>
      </c>
      <c r="E58" s="40">
        <v>208.6</v>
      </c>
      <c r="F58" s="41">
        <v>437.7</v>
      </c>
      <c r="G58" s="50">
        <v>60.9</v>
      </c>
      <c r="H58" s="50">
        <v>60.9</v>
      </c>
      <c r="J58" s="11"/>
    </row>
    <row r="59" spans="1:10">
      <c r="A59" s="36"/>
      <c r="B59" s="32" t="s">
        <v>111</v>
      </c>
      <c r="C59" s="32" t="s">
        <v>136</v>
      </c>
      <c r="D59" s="32">
        <v>426</v>
      </c>
      <c r="E59" s="36"/>
      <c r="F59" s="36"/>
      <c r="G59" s="47"/>
      <c r="H59" s="47"/>
      <c r="J59" s="11"/>
    </row>
    <row r="60" spans="1:10">
      <c r="A60" s="36"/>
      <c r="B60" s="57" t="s">
        <v>284</v>
      </c>
      <c r="C60" s="57"/>
      <c r="D60" s="32">
        <v>6050.6900000000005</v>
      </c>
      <c r="E60" s="36"/>
      <c r="F60" s="36"/>
      <c r="G60" s="47"/>
      <c r="H60" s="47"/>
      <c r="J60" s="11"/>
    </row>
    <row r="61" spans="1:10">
      <c r="A61" s="31"/>
      <c r="B61" s="55"/>
      <c r="C61" s="56"/>
      <c r="D61" s="56"/>
      <c r="E61" s="56"/>
      <c r="F61" s="56"/>
      <c r="G61" s="7"/>
      <c r="H61" s="7"/>
      <c r="J61" s="11"/>
    </row>
    <row r="62" spans="1:10">
      <c r="A62" s="7"/>
      <c r="B62" s="60" t="s">
        <v>286</v>
      </c>
      <c r="C62" s="60"/>
      <c r="D62" s="60"/>
      <c r="E62" s="60"/>
      <c r="F62" s="60"/>
      <c r="G62" s="60"/>
      <c r="H62" s="60"/>
    </row>
    <row r="63" spans="1:10" ht="30">
      <c r="A63" s="7"/>
      <c r="B63" s="51" t="s">
        <v>278</v>
      </c>
      <c r="C63" s="51" t="s">
        <v>2</v>
      </c>
      <c r="D63" s="35" t="s">
        <v>287</v>
      </c>
      <c r="E63" s="35" t="s">
        <v>4</v>
      </c>
      <c r="F63" s="61" t="s">
        <v>5</v>
      </c>
      <c r="G63" s="35" t="s">
        <v>6</v>
      </c>
      <c r="H63" s="35" t="s">
        <v>7</v>
      </c>
    </row>
    <row r="64" spans="1:10">
      <c r="A64" s="7">
        <v>1</v>
      </c>
      <c r="B64" s="62" t="s">
        <v>288</v>
      </c>
      <c r="C64" s="63" t="s">
        <v>16</v>
      </c>
      <c r="D64" s="6">
        <v>90</v>
      </c>
      <c r="E64" s="63" t="s">
        <v>289</v>
      </c>
      <c r="F64" s="64">
        <v>1186</v>
      </c>
      <c r="G64" s="6">
        <v>45</v>
      </c>
      <c r="H64" s="6">
        <v>90</v>
      </c>
    </row>
    <row r="65" spans="1:8">
      <c r="A65" s="7">
        <v>2</v>
      </c>
      <c r="B65" s="62" t="s">
        <v>290</v>
      </c>
      <c r="C65" s="63" t="s">
        <v>11</v>
      </c>
      <c r="D65" s="6">
        <v>770</v>
      </c>
      <c r="E65" s="63" t="s">
        <v>289</v>
      </c>
      <c r="F65" s="64">
        <v>1064</v>
      </c>
      <c r="G65" s="6">
        <v>115.5</v>
      </c>
      <c r="H65" s="6">
        <v>115.5</v>
      </c>
    </row>
  </sheetData>
  <mergeCells count="4">
    <mergeCell ref="A1:H1"/>
    <mergeCell ref="B61:F61"/>
    <mergeCell ref="B60:C60"/>
    <mergeCell ref="B62:H62"/>
  </mergeCells>
  <pageMargins left="0.7" right="0.7" top="0.75" bottom="0.75" header="0.3" footer="0.3"/>
  <pageSetup paperSize="9" scale="75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2"/>
  <sheetViews>
    <sheetView workbookViewId="0">
      <selection activeCell="G3" sqref="G3"/>
    </sheetView>
  </sheetViews>
  <sheetFormatPr defaultColWidth="9" defaultRowHeight="15"/>
  <cols>
    <col min="2" max="2" width="14.85546875" customWidth="1"/>
    <col min="3" max="3" width="38.85546875" customWidth="1"/>
  </cols>
  <sheetData>
    <row r="1" spans="1:8">
      <c r="A1" t="s">
        <v>112</v>
      </c>
      <c r="B1" t="s">
        <v>113</v>
      </c>
      <c r="C1" t="s">
        <v>114</v>
      </c>
      <c r="D1" t="s">
        <v>115</v>
      </c>
      <c r="E1" t="s">
        <v>116</v>
      </c>
      <c r="F1" t="s">
        <v>117</v>
      </c>
      <c r="G1" t="s">
        <v>118</v>
      </c>
      <c r="H1" t="s">
        <v>119</v>
      </c>
    </row>
    <row r="2" spans="1:8">
      <c r="A2">
        <v>12</v>
      </c>
      <c r="B2" s="26" t="s">
        <v>120</v>
      </c>
      <c r="C2" t="s">
        <v>43</v>
      </c>
      <c r="D2" s="26">
        <v>1009</v>
      </c>
      <c r="E2" s="26" t="s">
        <v>9</v>
      </c>
      <c r="F2" s="26" t="e">
        <f>VLOOKUP(C2,#REF!,3,0)</f>
        <v>#REF!</v>
      </c>
      <c r="G2" s="26" t="e">
        <f>VLOOKUP(C2,#REF!,4,0)</f>
        <v>#REF!</v>
      </c>
      <c r="H2" s="26" t="e">
        <f>VLOOKUP(C2,#REF!,5,0)</f>
        <v>#REF!</v>
      </c>
    </row>
    <row r="3" spans="1:8">
      <c r="A3">
        <v>17</v>
      </c>
      <c r="B3" s="26" t="s">
        <v>121</v>
      </c>
      <c r="C3" s="7" t="s">
        <v>8</v>
      </c>
      <c r="D3" s="26">
        <v>1017</v>
      </c>
      <c r="E3" s="26" t="s">
        <v>9</v>
      </c>
      <c r="F3" s="26" t="e">
        <f>VLOOKUP(C3,#REF!,3,0)</f>
        <v>#REF!</v>
      </c>
      <c r="G3" s="26" t="e">
        <f>VLOOKUP(C3,#REF!,4,0)</f>
        <v>#REF!</v>
      </c>
      <c r="H3" s="26" t="e">
        <f>VLOOKUP(C3,#REF!,5,0)</f>
        <v>#REF!</v>
      </c>
    </row>
    <row r="4" spans="1:8">
      <c r="A4">
        <v>7</v>
      </c>
      <c r="B4" s="26" t="s">
        <v>122</v>
      </c>
      <c r="C4" t="s">
        <v>58</v>
      </c>
      <c r="D4" s="26">
        <v>1003</v>
      </c>
      <c r="E4" s="26" t="s">
        <v>9</v>
      </c>
      <c r="F4" s="26" t="e">
        <f>VLOOKUP(C4,#REF!,3,0)</f>
        <v>#REF!</v>
      </c>
      <c r="G4" s="26" t="e">
        <f>VLOOKUP(C4,#REF!,4,0)</f>
        <v>#REF!</v>
      </c>
      <c r="H4" s="26" t="e">
        <f>VLOOKUP(C4,#REF!,5,0)</f>
        <v>#REF!</v>
      </c>
    </row>
    <row r="5" spans="1:8">
      <c r="A5">
        <v>8</v>
      </c>
      <c r="B5" s="26" t="s">
        <v>123</v>
      </c>
      <c r="C5" s="7" t="s">
        <v>57</v>
      </c>
      <c r="D5" s="26">
        <v>1008</v>
      </c>
      <c r="E5" s="26" t="s">
        <v>9</v>
      </c>
      <c r="F5" s="26" t="e">
        <f>VLOOKUP(C5,#REF!,3,0)</f>
        <v>#REF!</v>
      </c>
      <c r="G5" s="26" t="e">
        <f>VLOOKUP(C5,#REF!,4,0)</f>
        <v>#REF!</v>
      </c>
      <c r="H5" s="26" t="e">
        <f>VLOOKUP(C5,#REF!,5,0)</f>
        <v>#REF!</v>
      </c>
    </row>
    <row r="6" spans="1:8">
      <c r="A6">
        <v>9</v>
      </c>
      <c r="B6" s="26" t="s">
        <v>124</v>
      </c>
      <c r="C6" s="7" t="s">
        <v>53</v>
      </c>
      <c r="D6" s="26">
        <v>1004</v>
      </c>
      <c r="E6" s="26" t="s">
        <v>9</v>
      </c>
      <c r="F6" s="26" t="e">
        <f>VLOOKUP(C6,#REF!,3,0)</f>
        <v>#REF!</v>
      </c>
      <c r="G6" s="26" t="e">
        <f>VLOOKUP(C6,#REF!,4,0)</f>
        <v>#REF!</v>
      </c>
      <c r="H6" s="26" t="e">
        <f>VLOOKUP(C6,#REF!,5,0)</f>
        <v>#REF!</v>
      </c>
    </row>
    <row r="7" spans="1:8">
      <c r="A7">
        <v>10</v>
      </c>
      <c r="B7" s="26" t="s">
        <v>125</v>
      </c>
      <c r="C7" s="7" t="s">
        <v>49</v>
      </c>
      <c r="D7" s="26">
        <v>1006</v>
      </c>
      <c r="E7" s="26" t="s">
        <v>9</v>
      </c>
      <c r="F7" s="26" t="e">
        <f>VLOOKUP(C7,#REF!,3,0)</f>
        <v>#REF!</v>
      </c>
      <c r="G7" s="26" t="e">
        <f>VLOOKUP(C7,#REF!,4,0)</f>
        <v>#REF!</v>
      </c>
      <c r="H7" s="26" t="e">
        <f>VLOOKUP(C7,#REF!,5,0)</f>
        <v>#REF!</v>
      </c>
    </row>
    <row r="8" spans="1:8">
      <c r="A8">
        <v>15</v>
      </c>
      <c r="B8" s="26" t="s">
        <v>126</v>
      </c>
      <c r="C8" s="7" t="s">
        <v>40</v>
      </c>
      <c r="D8" s="26">
        <v>1015</v>
      </c>
      <c r="E8" s="26" t="s">
        <v>9</v>
      </c>
      <c r="F8" s="26" t="e">
        <f>VLOOKUP(C8,#REF!,3,0)</f>
        <v>#REF!</v>
      </c>
      <c r="G8" s="26" t="e">
        <f>VLOOKUP(C8,#REF!,4,0)</f>
        <v>#REF!</v>
      </c>
      <c r="H8" s="26" t="e">
        <f>VLOOKUP(C8,#REF!,5,0)</f>
        <v>#REF!</v>
      </c>
    </row>
    <row r="9" spans="1:8">
      <c r="A9">
        <v>13</v>
      </c>
      <c r="B9" s="26" t="s">
        <v>127</v>
      </c>
      <c r="C9" t="s">
        <v>36</v>
      </c>
      <c r="D9" s="26">
        <v>1012</v>
      </c>
      <c r="E9" s="26" t="s">
        <v>9</v>
      </c>
      <c r="F9" s="26" t="e">
        <f>VLOOKUP(C9,#REF!,3,0)</f>
        <v>#REF!</v>
      </c>
      <c r="G9" s="26" t="e">
        <f>VLOOKUP(C9,#REF!,4,0)</f>
        <v>#REF!</v>
      </c>
      <c r="H9" s="26" t="e">
        <f>VLOOKUP(C9,#REF!,5,0)</f>
        <v>#REF!</v>
      </c>
    </row>
    <row r="10" spans="1:8">
      <c r="A10">
        <v>14</v>
      </c>
      <c r="B10" s="26" t="s">
        <v>128</v>
      </c>
      <c r="C10" t="s">
        <v>37</v>
      </c>
      <c r="D10" s="26">
        <v>1011</v>
      </c>
      <c r="E10" s="26" t="s">
        <v>9</v>
      </c>
      <c r="F10" s="26" t="e">
        <f>VLOOKUP(C10,#REF!,3,0)</f>
        <v>#REF!</v>
      </c>
      <c r="G10" s="26" t="e">
        <f>VLOOKUP(C10,#REF!,4,0)</f>
        <v>#REF!</v>
      </c>
      <c r="H10" s="26" t="e">
        <f>VLOOKUP(C10,#REF!,5,0)</f>
        <v>#REF!</v>
      </c>
    </row>
    <row r="11" spans="1:8">
      <c r="A11">
        <v>16</v>
      </c>
      <c r="B11" s="26" t="s">
        <v>34</v>
      </c>
      <c r="C11" s="7" t="s">
        <v>34</v>
      </c>
      <c r="D11" s="26">
        <v>1016</v>
      </c>
      <c r="E11" s="26" t="s">
        <v>9</v>
      </c>
      <c r="F11" s="26" t="e">
        <f>VLOOKUP(C11,#REF!,3,0)</f>
        <v>#REF!</v>
      </c>
      <c r="G11" s="26" t="e">
        <f>VLOOKUP(C11,#REF!,4,0)</f>
        <v>#REF!</v>
      </c>
      <c r="H11" s="26" t="e">
        <f>VLOOKUP(C11,#REF!,5,0)</f>
        <v>#REF!</v>
      </c>
    </row>
    <row r="12" spans="1:8">
      <c r="A12">
        <v>11</v>
      </c>
      <c r="B12" s="26" t="s">
        <v>129</v>
      </c>
      <c r="C12" s="7" t="s">
        <v>26</v>
      </c>
      <c r="D12" s="26">
        <v>1005</v>
      </c>
      <c r="E12" s="26" t="s">
        <v>9</v>
      </c>
      <c r="F12" s="26" t="e">
        <f>VLOOKUP(C12,#REF!,3,0)</f>
        <v>#REF!</v>
      </c>
      <c r="G12" s="26" t="e">
        <f>VLOOKUP(C12,#REF!,4,0)</f>
        <v>#REF!</v>
      </c>
      <c r="H12" s="26" t="e">
        <f>VLOOKUP(C12,#REF!,5,0)</f>
        <v>#REF!</v>
      </c>
    </row>
    <row r="13" spans="1:8">
      <c r="A13">
        <v>6</v>
      </c>
      <c r="B13" s="26" t="s">
        <v>130</v>
      </c>
      <c r="C13" s="27"/>
      <c r="D13" s="26">
        <v>1345</v>
      </c>
      <c r="E13" s="26" t="s">
        <v>9</v>
      </c>
      <c r="F13" s="26" t="e">
        <f>VLOOKUP(C13,#REF!,3,0)</f>
        <v>#REF!</v>
      </c>
      <c r="G13" s="26" t="e">
        <f>VLOOKUP(C13,#REF!,4,0)</f>
        <v>#REF!</v>
      </c>
      <c r="H13" s="26" t="e">
        <f>VLOOKUP(C13,#REF!,5,0)</f>
        <v>#REF!</v>
      </c>
    </row>
    <row r="14" spans="1:8">
      <c r="A14">
        <v>18</v>
      </c>
      <c r="B14" s="26" t="s">
        <v>131</v>
      </c>
      <c r="C14" s="27"/>
      <c r="D14" s="26">
        <v>1327</v>
      </c>
      <c r="E14" s="26" t="s">
        <v>9</v>
      </c>
      <c r="F14" s="26" t="e">
        <f>VLOOKUP(C14,#REF!,3,0)</f>
        <v>#REF!</v>
      </c>
      <c r="G14" s="26" t="e">
        <f>VLOOKUP(C14,#REF!,4,0)</f>
        <v>#REF!</v>
      </c>
      <c r="H14" s="26" t="e">
        <f>VLOOKUP(C14,#REF!,5,0)</f>
        <v>#REF!</v>
      </c>
    </row>
    <row r="15" spans="1:8">
      <c r="A15">
        <v>19</v>
      </c>
      <c r="B15" s="26" t="s">
        <v>132</v>
      </c>
      <c r="C15" s="27"/>
      <c r="D15" s="26">
        <v>1328</v>
      </c>
      <c r="E15" s="26" t="s">
        <v>9</v>
      </c>
      <c r="F15" s="26" t="e">
        <f>VLOOKUP(C15,#REF!,3,0)</f>
        <v>#REF!</v>
      </c>
      <c r="G15" s="26" t="e">
        <f>VLOOKUP(C15,#REF!,4,0)</f>
        <v>#REF!</v>
      </c>
      <c r="H15" s="26" t="e">
        <f>VLOOKUP(C15,#REF!,5,0)</f>
        <v>#REF!</v>
      </c>
    </row>
    <row r="16" spans="1:8">
      <c r="A16">
        <v>20</v>
      </c>
      <c r="B16" s="26" t="s">
        <v>133</v>
      </c>
      <c r="C16" s="27"/>
      <c r="D16" s="26">
        <v>1329</v>
      </c>
      <c r="E16" s="26" t="s">
        <v>9</v>
      </c>
      <c r="F16" s="26" t="e">
        <f>VLOOKUP(C16,#REF!,3,0)</f>
        <v>#REF!</v>
      </c>
      <c r="G16" s="26" t="e">
        <f>VLOOKUP(C16,#REF!,4,0)</f>
        <v>#REF!</v>
      </c>
      <c r="H16" s="26" t="e">
        <f>VLOOKUP(C16,#REF!,5,0)</f>
        <v>#REF!</v>
      </c>
    </row>
    <row r="17" spans="1:8">
      <c r="A17">
        <v>21</v>
      </c>
      <c r="B17" s="27" t="s">
        <v>134</v>
      </c>
      <c r="C17" s="7" t="s">
        <v>47</v>
      </c>
      <c r="D17" s="26">
        <v>1351</v>
      </c>
      <c r="E17" s="26" t="s">
        <v>9</v>
      </c>
      <c r="F17" s="26" t="e">
        <f>VLOOKUP(C17,#REF!,3,0)</f>
        <v>#REF!</v>
      </c>
      <c r="G17" s="26" t="e">
        <f>VLOOKUP(C17,#REF!,4,0)</f>
        <v>#REF!</v>
      </c>
      <c r="H17" s="26" t="e">
        <f>VLOOKUP(C17,#REF!,5,0)</f>
        <v>#REF!</v>
      </c>
    </row>
    <row r="18" spans="1:8">
      <c r="A18">
        <v>42</v>
      </c>
      <c r="B18" s="26" t="s">
        <v>135</v>
      </c>
      <c r="C18" s="7" t="s">
        <v>75</v>
      </c>
      <c r="D18" s="26">
        <v>22011</v>
      </c>
      <c r="E18" s="26" t="s">
        <v>136</v>
      </c>
      <c r="F18" s="26" t="e">
        <f>VLOOKUP(C18,#REF!,3,0)</f>
        <v>#REF!</v>
      </c>
      <c r="G18" s="26" t="e">
        <f>VLOOKUP(C18,#REF!,4,0)</f>
        <v>#REF!</v>
      </c>
      <c r="H18" s="26" t="e">
        <f>VLOOKUP(C18,#REF!,5,0)</f>
        <v>#REF!</v>
      </c>
    </row>
    <row r="19" spans="1:8">
      <c r="A19">
        <v>43</v>
      </c>
      <c r="B19" s="26" t="s">
        <v>137</v>
      </c>
      <c r="C19" s="7" t="s">
        <v>74</v>
      </c>
      <c r="D19" s="26">
        <v>22021</v>
      </c>
      <c r="E19" s="26" t="s">
        <v>136</v>
      </c>
      <c r="F19" s="26" t="e">
        <f>VLOOKUP(C19,#REF!,3,0)</f>
        <v>#REF!</v>
      </c>
      <c r="G19" s="26" t="e">
        <f>VLOOKUP(C19,#REF!,4,0)</f>
        <v>#REF!</v>
      </c>
      <c r="H19" s="26" t="e">
        <f>VLOOKUP(C19,#REF!,5,0)</f>
        <v>#REF!</v>
      </c>
    </row>
    <row r="20" spans="1:8">
      <c r="A20">
        <v>44</v>
      </c>
      <c r="B20" s="26" t="s">
        <v>138</v>
      </c>
      <c r="C20" s="7" t="s">
        <v>59</v>
      </c>
      <c r="D20" s="26">
        <v>2011</v>
      </c>
      <c r="E20" s="26" t="s">
        <v>136</v>
      </c>
      <c r="F20" s="26" t="e">
        <f>VLOOKUP(C20,#REF!,3,0)</f>
        <v>#REF!</v>
      </c>
      <c r="G20" s="26" t="e">
        <f>VLOOKUP(C20,#REF!,4,0)</f>
        <v>#REF!</v>
      </c>
      <c r="H20" s="26" t="e">
        <f>VLOOKUP(C20,#REF!,5,0)</f>
        <v>#REF!</v>
      </c>
    </row>
    <row r="21" spans="1:8">
      <c r="A21">
        <v>45</v>
      </c>
      <c r="B21" s="26" t="s">
        <v>139</v>
      </c>
      <c r="C21" s="26"/>
      <c r="D21" s="26">
        <v>20001</v>
      </c>
      <c r="E21" s="26" t="s">
        <v>136</v>
      </c>
      <c r="F21" s="26" t="e">
        <f>VLOOKUP(C21,#REF!,3,0)</f>
        <v>#REF!</v>
      </c>
      <c r="G21" s="26" t="e">
        <f>VLOOKUP(C21,#REF!,4,0)</f>
        <v>#REF!</v>
      </c>
      <c r="H21" s="26" t="e">
        <f>VLOOKUP(C21,#REF!,5,0)</f>
        <v>#REF!</v>
      </c>
    </row>
    <row r="22" spans="1:8">
      <c r="A22">
        <v>98</v>
      </c>
      <c r="B22" s="26" t="s">
        <v>140</v>
      </c>
      <c r="C22" s="7" t="s">
        <v>141</v>
      </c>
      <c r="D22" s="26">
        <v>32035</v>
      </c>
      <c r="E22" s="26" t="s">
        <v>16</v>
      </c>
      <c r="F22" s="26" t="e">
        <f>VLOOKUP(C22,#REF!,3,0)</f>
        <v>#REF!</v>
      </c>
      <c r="G22" s="26" t="e">
        <f>VLOOKUP(C22,#REF!,4,0)</f>
        <v>#REF!</v>
      </c>
      <c r="H22" s="26" t="e">
        <f>VLOOKUP(C22,#REF!,5,0)</f>
        <v>#REF!</v>
      </c>
    </row>
    <row r="23" spans="1:8">
      <c r="A23">
        <v>95</v>
      </c>
      <c r="B23" s="26" t="s">
        <v>142</v>
      </c>
      <c r="C23" s="7" t="s">
        <v>143</v>
      </c>
      <c r="D23" s="26">
        <v>32031</v>
      </c>
      <c r="E23" s="26" t="s">
        <v>16</v>
      </c>
      <c r="F23" s="26" t="e">
        <f>VLOOKUP(C23,#REF!,3,0)</f>
        <v>#REF!</v>
      </c>
      <c r="G23" s="26" t="e">
        <f>VLOOKUP(C23,#REF!,4,0)</f>
        <v>#REF!</v>
      </c>
      <c r="H23" s="26" t="e">
        <f>VLOOKUP(C23,#REF!,5,0)</f>
        <v>#REF!</v>
      </c>
    </row>
    <row r="24" spans="1:8">
      <c r="A24">
        <v>97</v>
      </c>
      <c r="B24" s="26" t="s">
        <v>144</v>
      </c>
      <c r="C24" s="7" t="s">
        <v>145</v>
      </c>
      <c r="D24" s="26">
        <v>32034</v>
      </c>
      <c r="E24" s="26" t="s">
        <v>16</v>
      </c>
      <c r="F24" s="26" t="e">
        <f>VLOOKUP(C24,#REF!,3,0)</f>
        <v>#REF!</v>
      </c>
      <c r="G24" s="26" t="e">
        <f>VLOOKUP(C24,#REF!,4,0)</f>
        <v>#REF!</v>
      </c>
      <c r="H24" s="26" t="e">
        <f>VLOOKUP(C24,#REF!,5,0)</f>
        <v>#REF!</v>
      </c>
    </row>
    <row r="25" spans="1:8">
      <c r="A25">
        <v>96</v>
      </c>
      <c r="B25" s="26" t="s">
        <v>146</v>
      </c>
      <c r="C25" s="7" t="s">
        <v>147</v>
      </c>
      <c r="D25" s="26">
        <v>32033</v>
      </c>
      <c r="E25" s="26" t="s">
        <v>16</v>
      </c>
      <c r="F25" s="26" t="e">
        <f>VLOOKUP(C25,#REF!,3,0)</f>
        <v>#REF!</v>
      </c>
      <c r="G25" s="26" t="e">
        <f>VLOOKUP(C25,#REF!,4,0)</f>
        <v>#REF!</v>
      </c>
      <c r="H25" s="26" t="e">
        <f>VLOOKUP(C25,#REF!,5,0)</f>
        <v>#REF!</v>
      </c>
    </row>
    <row r="26" spans="1:8">
      <c r="A26">
        <v>102</v>
      </c>
      <c r="B26" s="26" t="s">
        <v>148</v>
      </c>
      <c r="C26" s="7" t="s">
        <v>149</v>
      </c>
      <c r="D26" s="26">
        <v>32045</v>
      </c>
      <c r="E26" s="26" t="s">
        <v>16</v>
      </c>
      <c r="F26" s="26" t="e">
        <f>VLOOKUP(C26,#REF!,3,0)</f>
        <v>#REF!</v>
      </c>
      <c r="G26" s="26" t="e">
        <f>VLOOKUP(C26,#REF!,4,0)</f>
        <v>#REF!</v>
      </c>
      <c r="H26" s="26" t="e">
        <f>VLOOKUP(C26,#REF!,5,0)</f>
        <v>#REF!</v>
      </c>
    </row>
    <row r="27" spans="1:8">
      <c r="A27">
        <v>99</v>
      </c>
      <c r="B27" s="26" t="s">
        <v>150</v>
      </c>
      <c r="C27" s="7" t="s">
        <v>151</v>
      </c>
      <c r="D27" s="26">
        <v>32041</v>
      </c>
      <c r="E27" s="26" t="s">
        <v>16</v>
      </c>
      <c r="F27" s="26" t="e">
        <f>VLOOKUP(C27,#REF!,3,0)</f>
        <v>#REF!</v>
      </c>
      <c r="G27" s="26" t="e">
        <f>VLOOKUP(C27,#REF!,4,0)</f>
        <v>#REF!</v>
      </c>
      <c r="H27" s="26" t="e">
        <f>VLOOKUP(C27,#REF!,5,0)</f>
        <v>#REF!</v>
      </c>
    </row>
    <row r="28" spans="1:8">
      <c r="A28">
        <v>101</v>
      </c>
      <c r="B28" s="26" t="s">
        <v>152</v>
      </c>
      <c r="C28" s="7" t="s">
        <v>153</v>
      </c>
      <c r="D28" s="26">
        <v>32044</v>
      </c>
      <c r="E28" s="26" t="s">
        <v>16</v>
      </c>
      <c r="F28" s="26" t="e">
        <f>VLOOKUP(C28,#REF!,3,0)</f>
        <v>#REF!</v>
      </c>
      <c r="G28" s="26" t="e">
        <f>VLOOKUP(C28,#REF!,4,0)</f>
        <v>#REF!</v>
      </c>
      <c r="H28" s="26" t="e">
        <f>VLOOKUP(C28,#REF!,5,0)</f>
        <v>#REF!</v>
      </c>
    </row>
    <row r="29" spans="1:8">
      <c r="A29">
        <v>100</v>
      </c>
      <c r="B29" s="26" t="s">
        <v>154</v>
      </c>
      <c r="C29" s="7" t="s">
        <v>155</v>
      </c>
      <c r="D29" s="26">
        <v>32043</v>
      </c>
      <c r="E29" s="26" t="s">
        <v>16</v>
      </c>
      <c r="F29" s="26" t="e">
        <f>VLOOKUP(C29,#REF!,3,0)</f>
        <v>#REF!</v>
      </c>
      <c r="G29" s="26" t="e">
        <f>VLOOKUP(C29,#REF!,4,0)</f>
        <v>#REF!</v>
      </c>
      <c r="H29" s="26" t="e">
        <f>VLOOKUP(C29,#REF!,5,0)</f>
        <v>#REF!</v>
      </c>
    </row>
    <row r="30" spans="1:8">
      <c r="A30">
        <v>106</v>
      </c>
      <c r="B30" s="26" t="s">
        <v>156</v>
      </c>
      <c r="C30" s="7" t="s">
        <v>157</v>
      </c>
      <c r="D30" s="26">
        <v>32055</v>
      </c>
      <c r="E30" s="26" t="s">
        <v>16</v>
      </c>
      <c r="F30" s="26" t="e">
        <f>VLOOKUP(C30,#REF!,3,0)</f>
        <v>#REF!</v>
      </c>
      <c r="G30" s="26" t="e">
        <f>VLOOKUP(C30,#REF!,4,0)</f>
        <v>#REF!</v>
      </c>
      <c r="H30" s="26" t="e">
        <f>VLOOKUP(C30,#REF!,5,0)</f>
        <v>#REF!</v>
      </c>
    </row>
    <row r="31" spans="1:8">
      <c r="A31">
        <v>103</v>
      </c>
      <c r="B31" s="26" t="s">
        <v>158</v>
      </c>
      <c r="C31" s="7" t="s">
        <v>159</v>
      </c>
      <c r="D31" s="26">
        <v>32051</v>
      </c>
      <c r="E31" s="26" t="s">
        <v>16</v>
      </c>
      <c r="F31" s="26" t="e">
        <f>VLOOKUP(C31,#REF!,3,0)</f>
        <v>#REF!</v>
      </c>
      <c r="G31" s="26" t="e">
        <f>VLOOKUP(C31,#REF!,4,0)</f>
        <v>#REF!</v>
      </c>
      <c r="H31" s="26" t="e">
        <f>VLOOKUP(C31,#REF!,5,0)</f>
        <v>#REF!</v>
      </c>
    </row>
    <row r="32" spans="1:8">
      <c r="A32">
        <v>105</v>
      </c>
      <c r="B32" s="26" t="s">
        <v>160</v>
      </c>
      <c r="C32" s="7" t="s">
        <v>161</v>
      </c>
      <c r="D32" s="26">
        <v>32054</v>
      </c>
      <c r="E32" s="26" t="s">
        <v>16</v>
      </c>
      <c r="F32" s="26" t="e">
        <f>VLOOKUP(C32,#REF!,3,0)</f>
        <v>#REF!</v>
      </c>
      <c r="G32" s="26" t="e">
        <f>VLOOKUP(C32,#REF!,4,0)</f>
        <v>#REF!</v>
      </c>
      <c r="H32" s="26" t="e">
        <f>VLOOKUP(C32,#REF!,5,0)</f>
        <v>#REF!</v>
      </c>
    </row>
    <row r="33" spans="1:8">
      <c r="A33">
        <v>104</v>
      </c>
      <c r="B33" s="26" t="s">
        <v>162</v>
      </c>
      <c r="C33" s="7" t="s">
        <v>163</v>
      </c>
      <c r="D33" s="26">
        <v>32053</v>
      </c>
      <c r="E33" s="26" t="s">
        <v>16</v>
      </c>
      <c r="F33" s="26" t="e">
        <f>VLOOKUP(C33,#REF!,3,0)</f>
        <v>#REF!</v>
      </c>
      <c r="G33" s="26" t="e">
        <f>VLOOKUP(C33,#REF!,4,0)</f>
        <v>#REF!</v>
      </c>
      <c r="H33" s="26" t="e">
        <f>VLOOKUP(C33,#REF!,5,0)</f>
        <v>#REF!</v>
      </c>
    </row>
    <row r="34" spans="1:8">
      <c r="A34">
        <v>107</v>
      </c>
      <c r="B34" s="26" t="s">
        <v>164</v>
      </c>
      <c r="C34" s="7" t="s">
        <v>69</v>
      </c>
      <c r="D34" s="26">
        <v>3007</v>
      </c>
      <c r="E34" s="26" t="s">
        <v>16</v>
      </c>
      <c r="F34" s="26" t="e">
        <f>VLOOKUP(C34,#REF!,3,0)</f>
        <v>#REF!</v>
      </c>
      <c r="G34" s="26" t="e">
        <f>VLOOKUP(C34,#REF!,4,0)</f>
        <v>#REF!</v>
      </c>
      <c r="H34" s="26" t="e">
        <f>VLOOKUP(C34,#REF!,5,0)</f>
        <v>#REF!</v>
      </c>
    </row>
    <row r="35" spans="1:8">
      <c r="A35">
        <v>108</v>
      </c>
      <c r="B35" s="26" t="s">
        <v>165</v>
      </c>
      <c r="C35" s="7" t="s">
        <v>67</v>
      </c>
      <c r="D35" s="26">
        <v>3011</v>
      </c>
      <c r="E35" s="26" t="s">
        <v>16</v>
      </c>
      <c r="F35" s="26" t="e">
        <f>VLOOKUP(C35,#REF!,3,0)</f>
        <v>#REF!</v>
      </c>
      <c r="G35" s="26" t="e">
        <f>VLOOKUP(C35,#REF!,4,0)</f>
        <v>#REF!</v>
      </c>
      <c r="H35" s="26" t="e">
        <f>VLOOKUP(C35,#REF!,5,0)</f>
        <v>#REF!</v>
      </c>
    </row>
    <row r="36" spans="1:8" ht="30">
      <c r="A36">
        <v>109</v>
      </c>
      <c r="B36" s="26" t="s">
        <v>166</v>
      </c>
      <c r="C36" s="7" t="s">
        <v>70</v>
      </c>
      <c r="D36" s="26">
        <v>3012</v>
      </c>
      <c r="E36" s="26" t="s">
        <v>16</v>
      </c>
      <c r="F36" s="26" t="e">
        <f>VLOOKUP(C36,#REF!,3,0)</f>
        <v>#REF!</v>
      </c>
      <c r="G36" s="26" t="e">
        <f>VLOOKUP(C36,#REF!,4,0)</f>
        <v>#REF!</v>
      </c>
      <c r="H36" s="26" t="e">
        <f>VLOOKUP(C36,#REF!,5,0)</f>
        <v>#REF!</v>
      </c>
    </row>
    <row r="37" spans="1:8">
      <c r="A37">
        <v>110</v>
      </c>
      <c r="B37" s="26" t="s">
        <v>167</v>
      </c>
      <c r="C37" s="7" t="s">
        <v>21</v>
      </c>
      <c r="D37" s="26">
        <v>3016</v>
      </c>
      <c r="E37" s="26" t="s">
        <v>16</v>
      </c>
      <c r="F37" s="26" t="e">
        <f>VLOOKUP(C37,#REF!,3,0)</f>
        <v>#REF!</v>
      </c>
      <c r="G37" s="26" t="e">
        <f>VLOOKUP(C37,#REF!,4,0)</f>
        <v>#REF!</v>
      </c>
      <c r="H37" s="26" t="e">
        <f>VLOOKUP(C37,#REF!,5,0)</f>
        <v>#REF!</v>
      </c>
    </row>
    <row r="38" spans="1:8">
      <c r="A38">
        <v>111</v>
      </c>
      <c r="B38" s="26" t="s">
        <v>168</v>
      </c>
      <c r="C38" s="7" t="s">
        <v>20</v>
      </c>
      <c r="D38" s="26">
        <v>3017</v>
      </c>
      <c r="E38" s="26" t="s">
        <v>16</v>
      </c>
      <c r="F38" s="26" t="e">
        <f>VLOOKUP(C38,#REF!,3,0)</f>
        <v>#REF!</v>
      </c>
      <c r="G38" s="26" t="e">
        <f>VLOOKUP(C38,#REF!,4,0)</f>
        <v>#REF!</v>
      </c>
      <c r="H38" s="26" t="e">
        <f>VLOOKUP(C38,#REF!,5,0)</f>
        <v>#REF!</v>
      </c>
    </row>
    <row r="39" spans="1:8" ht="30">
      <c r="A39">
        <v>112</v>
      </c>
      <c r="B39" s="26" t="s">
        <v>169</v>
      </c>
      <c r="C39" s="7" t="s">
        <v>15</v>
      </c>
      <c r="D39" s="26">
        <v>3018</v>
      </c>
      <c r="E39" s="26" t="s">
        <v>16</v>
      </c>
      <c r="F39" s="26" t="e">
        <f>VLOOKUP(C39,#REF!,3,0)</f>
        <v>#REF!</v>
      </c>
      <c r="G39" s="26" t="e">
        <f>VLOOKUP(C39,#REF!,4,0)</f>
        <v>#REF!</v>
      </c>
      <c r="H39" s="26" t="e">
        <f>VLOOKUP(C39,#REF!,5,0)</f>
        <v>#REF!</v>
      </c>
    </row>
    <row r="40" spans="1:8" ht="30">
      <c r="A40">
        <v>113</v>
      </c>
      <c r="B40" s="26" t="s">
        <v>170</v>
      </c>
      <c r="C40" s="7" t="s">
        <v>18</v>
      </c>
      <c r="D40" s="26">
        <v>3020</v>
      </c>
      <c r="E40" s="26" t="s">
        <v>16</v>
      </c>
      <c r="F40" s="26" t="e">
        <f>VLOOKUP(C40,#REF!,3,0)</f>
        <v>#REF!</v>
      </c>
      <c r="G40" s="26" t="e">
        <f>VLOOKUP(C40,#REF!,4,0)</f>
        <v>#REF!</v>
      </c>
      <c r="H40" s="26" t="e">
        <f>VLOOKUP(C40,#REF!,5,0)</f>
        <v>#REF!</v>
      </c>
    </row>
    <row r="41" spans="1:8">
      <c r="A41">
        <v>114</v>
      </c>
      <c r="B41" s="26" t="s">
        <v>171</v>
      </c>
      <c r="C41" s="7" t="s">
        <v>54</v>
      </c>
      <c r="D41" s="26">
        <v>3055</v>
      </c>
      <c r="E41" s="26" t="s">
        <v>16</v>
      </c>
      <c r="F41" s="26" t="e">
        <f>VLOOKUP(C41,#REF!,3,0)</f>
        <v>#REF!</v>
      </c>
      <c r="G41" s="26" t="e">
        <f>VLOOKUP(C41,#REF!,4,0)</f>
        <v>#REF!</v>
      </c>
      <c r="H41" s="26" t="e">
        <f>VLOOKUP(C41,#REF!,5,0)</f>
        <v>#REF!</v>
      </c>
    </row>
    <row r="42" spans="1:8" ht="30">
      <c r="A42">
        <v>115</v>
      </c>
      <c r="B42" s="26" t="s">
        <v>172</v>
      </c>
      <c r="C42" s="7" t="s">
        <v>66</v>
      </c>
      <c r="D42" s="26">
        <v>3022</v>
      </c>
      <c r="E42" s="26" t="s">
        <v>16</v>
      </c>
      <c r="F42" s="26" t="e">
        <f>VLOOKUP(C42,#REF!,3,0)</f>
        <v>#REF!</v>
      </c>
      <c r="G42" s="26" t="e">
        <f>VLOOKUP(C42,#REF!,4,0)</f>
        <v>#REF!</v>
      </c>
      <c r="H42" s="26" t="e">
        <f>VLOOKUP(C42,#REF!,5,0)</f>
        <v>#REF!</v>
      </c>
    </row>
    <row r="43" spans="1:8" ht="30">
      <c r="A43">
        <v>116</v>
      </c>
      <c r="B43" s="26" t="s">
        <v>173</v>
      </c>
      <c r="C43" s="7" t="s">
        <v>55</v>
      </c>
      <c r="D43" s="26">
        <v>3023</v>
      </c>
      <c r="E43" s="26" t="s">
        <v>16</v>
      </c>
      <c r="F43" s="26" t="e">
        <f>VLOOKUP(C43,#REF!,3,0)</f>
        <v>#REF!</v>
      </c>
      <c r="G43" s="26" t="e">
        <f>VLOOKUP(C43,#REF!,4,0)</f>
        <v>#REF!</v>
      </c>
      <c r="H43" s="26" t="e">
        <f>VLOOKUP(C43,#REF!,5,0)</f>
        <v>#REF!</v>
      </c>
    </row>
    <row r="44" spans="1:8" ht="30">
      <c r="A44">
        <v>117</v>
      </c>
      <c r="B44" s="26" t="s">
        <v>174</v>
      </c>
      <c r="C44" s="7" t="s">
        <v>64</v>
      </c>
      <c r="D44" s="26">
        <v>3024</v>
      </c>
      <c r="E44" s="26" t="s">
        <v>16</v>
      </c>
      <c r="F44" s="26" t="e">
        <f>VLOOKUP(C44,#REF!,3,0)</f>
        <v>#REF!</v>
      </c>
      <c r="G44" s="26" t="e">
        <f>VLOOKUP(C44,#REF!,4,0)</f>
        <v>#REF!</v>
      </c>
      <c r="H44" s="26" t="e">
        <f>VLOOKUP(C44,#REF!,5,0)</f>
        <v>#REF!</v>
      </c>
    </row>
    <row r="45" spans="1:8" ht="30">
      <c r="A45">
        <v>118</v>
      </c>
      <c r="B45" s="26" t="s">
        <v>175</v>
      </c>
      <c r="C45" s="7" t="s">
        <v>61</v>
      </c>
      <c r="D45" s="26">
        <v>3050</v>
      </c>
      <c r="E45" s="26" t="s">
        <v>16</v>
      </c>
      <c r="F45" s="26" t="e">
        <f>VLOOKUP(C45,#REF!,3,0)</f>
        <v>#REF!</v>
      </c>
      <c r="G45" s="26" t="e">
        <f>VLOOKUP(C45,#REF!,4,0)</f>
        <v>#REF!</v>
      </c>
      <c r="H45" s="26" t="e">
        <f>VLOOKUP(C45,#REF!,5,0)</f>
        <v>#REF!</v>
      </c>
    </row>
    <row r="46" spans="1:8" ht="30">
      <c r="A46">
        <v>32</v>
      </c>
      <c r="B46" s="26" t="s">
        <v>176</v>
      </c>
      <c r="C46" s="13" t="s">
        <v>72</v>
      </c>
      <c r="D46" s="26">
        <v>4031</v>
      </c>
      <c r="E46" s="26" t="s">
        <v>25</v>
      </c>
      <c r="F46" s="26" t="e">
        <f>VLOOKUP(C46,#REF!,3,0)</f>
        <v>#REF!</v>
      </c>
      <c r="G46" s="26" t="e">
        <f>VLOOKUP(C46,#REF!,4,0)</f>
        <v>#REF!</v>
      </c>
      <c r="H46" s="26" t="e">
        <f>VLOOKUP(C46,#REF!,5,0)</f>
        <v>#REF!</v>
      </c>
    </row>
    <row r="47" spans="1:8">
      <c r="A47">
        <v>33</v>
      </c>
      <c r="B47" s="26" t="s">
        <v>177</v>
      </c>
      <c r="C47" s="28" t="s">
        <v>31</v>
      </c>
      <c r="D47" s="26">
        <v>4032</v>
      </c>
      <c r="E47" s="26" t="s">
        <v>25</v>
      </c>
      <c r="F47" s="26" t="e">
        <f>VLOOKUP(C47,#REF!,3,0)</f>
        <v>#REF!</v>
      </c>
      <c r="G47" s="26" t="e">
        <f>VLOOKUP(C47,#REF!,4,0)</f>
        <v>#REF!</v>
      </c>
      <c r="H47" s="26" t="e">
        <f>VLOOKUP(C47,#REF!,5,0)</f>
        <v>#REF!</v>
      </c>
    </row>
    <row r="48" spans="1:8">
      <c r="A48">
        <v>27</v>
      </c>
      <c r="B48" s="26" t="s">
        <v>178</v>
      </c>
      <c r="C48" s="28" t="s">
        <v>38</v>
      </c>
      <c r="D48" s="26">
        <v>4005</v>
      </c>
      <c r="E48" s="26" t="s">
        <v>25</v>
      </c>
      <c r="F48" s="26" t="e">
        <f>VLOOKUP(C48,#REF!,3,0)</f>
        <v>#REF!</v>
      </c>
      <c r="G48" s="26" t="e">
        <f>VLOOKUP(C48,#REF!,4,0)</f>
        <v>#REF!</v>
      </c>
      <c r="H48" s="26" t="e">
        <f>VLOOKUP(C48,#REF!,5,0)</f>
        <v>#REF!</v>
      </c>
    </row>
    <row r="49" spans="1:8">
      <c r="A49">
        <v>29</v>
      </c>
      <c r="B49" s="26" t="s">
        <v>179</v>
      </c>
      <c r="C49" s="28" t="s">
        <v>33</v>
      </c>
      <c r="D49" s="26">
        <v>4015</v>
      </c>
      <c r="E49" s="26" t="s">
        <v>25</v>
      </c>
      <c r="F49" s="26" t="e">
        <f>VLOOKUP(C49,#REF!,3,0)</f>
        <v>#REF!</v>
      </c>
      <c r="G49" s="26" t="e">
        <f>VLOOKUP(C49,#REF!,4,0)</f>
        <v>#REF!</v>
      </c>
      <c r="H49" s="26" t="e">
        <f>VLOOKUP(C49,#REF!,5,0)</f>
        <v>#REF!</v>
      </c>
    </row>
    <row r="50" spans="1:8">
      <c r="A50">
        <v>28</v>
      </c>
      <c r="B50" s="26" t="s">
        <v>180</v>
      </c>
      <c r="C50" s="28" t="s">
        <v>39</v>
      </c>
      <c r="D50" s="26">
        <v>4006</v>
      </c>
      <c r="E50" s="26" t="s">
        <v>25</v>
      </c>
      <c r="F50" s="26" t="e">
        <f>VLOOKUP(C50,#REF!,3,0)</f>
        <v>#REF!</v>
      </c>
      <c r="G50" s="26" t="e">
        <f>VLOOKUP(C50,#REF!,4,0)</f>
        <v>#REF!</v>
      </c>
      <c r="H50" s="26" t="e">
        <f>VLOOKUP(C50,#REF!,5,0)</f>
        <v>#REF!</v>
      </c>
    </row>
    <row r="51" spans="1:8">
      <c r="A51">
        <v>30</v>
      </c>
      <c r="B51" s="26" t="s">
        <v>181</v>
      </c>
      <c r="C51" s="28" t="s">
        <v>35</v>
      </c>
      <c r="D51" s="26">
        <v>4013</v>
      </c>
      <c r="E51" s="26" t="s">
        <v>25</v>
      </c>
      <c r="F51" s="26" t="e">
        <f>VLOOKUP(C51,#REF!,3,0)</f>
        <v>#REF!</v>
      </c>
      <c r="G51" s="26" t="e">
        <f>VLOOKUP(C51,#REF!,4,0)</f>
        <v>#REF!</v>
      </c>
      <c r="H51" s="26" t="e">
        <f>VLOOKUP(C51,#REF!,5,0)</f>
        <v>#REF!</v>
      </c>
    </row>
    <row r="52" spans="1:8">
      <c r="A52">
        <v>26</v>
      </c>
      <c r="B52" s="26" t="s">
        <v>182</v>
      </c>
      <c r="C52" s="13" t="s">
        <v>45</v>
      </c>
      <c r="D52" s="26">
        <v>4012</v>
      </c>
      <c r="E52" s="26" t="s">
        <v>25</v>
      </c>
      <c r="F52" s="26" t="e">
        <f>VLOOKUP(C52,#REF!,3,0)</f>
        <v>#REF!</v>
      </c>
      <c r="G52" s="26" t="e">
        <f>VLOOKUP(C52,#REF!,4,0)</f>
        <v>#REF!</v>
      </c>
      <c r="H52" s="26" t="e">
        <f>VLOOKUP(C52,#REF!,5,0)</f>
        <v>#REF!</v>
      </c>
    </row>
    <row r="53" spans="1:8">
      <c r="A53">
        <v>31</v>
      </c>
      <c r="B53" s="26" t="s">
        <v>183</v>
      </c>
      <c r="C53" s="13" t="s">
        <v>68</v>
      </c>
      <c r="D53" s="26">
        <v>4007</v>
      </c>
      <c r="E53" s="26" t="s">
        <v>25</v>
      </c>
      <c r="F53" s="26" t="e">
        <f>VLOOKUP(C53,#REF!,3,0)</f>
        <v>#REF!</v>
      </c>
      <c r="G53" s="26" t="e">
        <f>VLOOKUP(C53,#REF!,4,0)</f>
        <v>#REF!</v>
      </c>
      <c r="H53" s="26" t="e">
        <f>VLOOKUP(C53,#REF!,5,0)</f>
        <v>#REF!</v>
      </c>
    </row>
    <row r="54" spans="1:8">
      <c r="A54">
        <v>21</v>
      </c>
      <c r="B54" s="26" t="s">
        <v>184</v>
      </c>
      <c r="C54" s="13" t="s">
        <v>51</v>
      </c>
      <c r="D54" s="26">
        <v>4008</v>
      </c>
      <c r="E54" s="26" t="s">
        <v>25</v>
      </c>
      <c r="F54" s="26" t="e">
        <f>VLOOKUP(C54,#REF!,3,0)</f>
        <v>#REF!</v>
      </c>
      <c r="G54" s="26" t="e">
        <f>VLOOKUP(C54,#REF!,4,0)</f>
        <v>#REF!</v>
      </c>
      <c r="H54" s="26" t="e">
        <f>VLOOKUP(C54,#REF!,5,0)</f>
        <v>#REF!</v>
      </c>
    </row>
    <row r="55" spans="1:8">
      <c r="A55">
        <v>22</v>
      </c>
      <c r="B55" s="26" t="s">
        <v>185</v>
      </c>
      <c r="C55" s="13" t="s">
        <v>50</v>
      </c>
      <c r="D55" s="26">
        <v>4009</v>
      </c>
      <c r="E55" s="26" t="s">
        <v>25</v>
      </c>
      <c r="F55" s="26" t="e">
        <f>VLOOKUP(C55,#REF!,3,0)</f>
        <v>#REF!</v>
      </c>
      <c r="G55" s="26" t="e">
        <f>VLOOKUP(C55,#REF!,4,0)</f>
        <v>#REF!</v>
      </c>
      <c r="H55" s="26" t="e">
        <f>VLOOKUP(C55,#REF!,5,0)</f>
        <v>#REF!</v>
      </c>
    </row>
    <row r="56" spans="1:8">
      <c r="A56">
        <v>25</v>
      </c>
      <c r="B56" s="26" t="s">
        <v>186</v>
      </c>
      <c r="C56" s="13" t="s">
        <v>65</v>
      </c>
      <c r="D56" s="26">
        <v>4010</v>
      </c>
      <c r="E56" s="26" t="s">
        <v>25</v>
      </c>
      <c r="F56" s="26" t="e">
        <f>VLOOKUP(C56,#REF!,3,0)</f>
        <v>#REF!</v>
      </c>
      <c r="G56" s="26" t="e">
        <f>VLOOKUP(C56,#REF!,4,0)</f>
        <v>#REF!</v>
      </c>
      <c r="H56" s="26" t="e">
        <f>VLOOKUP(C56,#REF!,5,0)</f>
        <v>#REF!</v>
      </c>
    </row>
    <row r="57" spans="1:8">
      <c r="A57">
        <v>24</v>
      </c>
      <c r="B57" s="26" t="s">
        <v>187</v>
      </c>
      <c r="C57" s="13" t="s">
        <v>63</v>
      </c>
      <c r="D57" s="26">
        <v>4011</v>
      </c>
      <c r="E57" s="26" t="s">
        <v>25</v>
      </c>
      <c r="F57" s="26" t="e">
        <f>VLOOKUP(C57,#REF!,3,0)</f>
        <v>#REF!</v>
      </c>
      <c r="G57" s="26" t="e">
        <f>VLOOKUP(C57,#REF!,4,0)</f>
        <v>#REF!</v>
      </c>
      <c r="H57" s="26" t="e">
        <f>VLOOKUP(C57,#REF!,5,0)</f>
        <v>#REF!</v>
      </c>
    </row>
    <row r="58" spans="1:8">
      <c r="A58">
        <v>23</v>
      </c>
      <c r="B58" s="26" t="s">
        <v>188</v>
      </c>
      <c r="C58" s="13" t="s">
        <v>24</v>
      </c>
      <c r="D58" s="26">
        <v>4014</v>
      </c>
      <c r="E58" s="26" t="s">
        <v>25</v>
      </c>
      <c r="F58" s="26" t="e">
        <f>VLOOKUP(C58,#REF!,3,0)</f>
        <v>#REF!</v>
      </c>
      <c r="G58" s="26" t="e">
        <f>VLOOKUP(C58,#REF!,4,0)</f>
        <v>#REF!</v>
      </c>
      <c r="H58" s="26" t="e">
        <f>VLOOKUP(C58,#REF!,5,0)</f>
        <v>#REF!</v>
      </c>
    </row>
    <row r="59" spans="1:8">
      <c r="A59">
        <v>1</v>
      </c>
      <c r="B59" s="26" t="s">
        <v>189</v>
      </c>
      <c r="C59" s="27"/>
      <c r="D59" s="26">
        <v>0</v>
      </c>
      <c r="E59" s="26" t="s">
        <v>25</v>
      </c>
      <c r="F59" s="26" t="e">
        <f>VLOOKUP(C59,#REF!,3,0)</f>
        <v>#REF!</v>
      </c>
      <c r="G59" s="26" t="e">
        <f>VLOOKUP(C59,#REF!,4,0)</f>
        <v>#REF!</v>
      </c>
      <c r="H59" s="26" t="e">
        <f>VLOOKUP(C59,#REF!,5,0)</f>
        <v>#REF!</v>
      </c>
    </row>
    <row r="60" spans="1:8">
      <c r="A60">
        <v>3</v>
      </c>
      <c r="B60" s="26" t="s">
        <v>190</v>
      </c>
      <c r="C60" s="27"/>
      <c r="D60" s="26">
        <v>4392</v>
      </c>
      <c r="E60" s="26" t="s">
        <v>25</v>
      </c>
      <c r="F60" s="26" t="e">
        <f>VLOOKUP(C60,#REF!,3,0)</f>
        <v>#REF!</v>
      </c>
      <c r="G60" s="26" t="e">
        <f>VLOOKUP(C60,#REF!,4,0)</f>
        <v>#REF!</v>
      </c>
      <c r="H60" s="26" t="e">
        <f>VLOOKUP(C60,#REF!,5,0)</f>
        <v>#REF!</v>
      </c>
    </row>
    <row r="61" spans="1:8">
      <c r="A61">
        <v>34</v>
      </c>
      <c r="B61" s="26" t="s">
        <v>191</v>
      </c>
      <c r="C61" s="27"/>
      <c r="D61" s="26">
        <v>4342</v>
      </c>
      <c r="E61" s="26" t="s">
        <v>25</v>
      </c>
      <c r="F61" s="26" t="e">
        <f>VLOOKUP(C61,#REF!,3,0)</f>
        <v>#REF!</v>
      </c>
      <c r="G61" s="26" t="e">
        <f>VLOOKUP(C61,#REF!,4,0)</f>
        <v>#REF!</v>
      </c>
      <c r="H61" s="26" t="e">
        <f>VLOOKUP(C61,#REF!,5,0)</f>
        <v>#REF!</v>
      </c>
    </row>
    <row r="62" spans="1:8">
      <c r="A62">
        <v>35</v>
      </c>
      <c r="B62" s="26" t="s">
        <v>192</v>
      </c>
      <c r="C62" s="27"/>
      <c r="D62" s="26">
        <v>4343</v>
      </c>
      <c r="E62" s="26" t="s">
        <v>25</v>
      </c>
      <c r="F62" s="26" t="e">
        <f>VLOOKUP(C62,#REF!,3,0)</f>
        <v>#REF!</v>
      </c>
      <c r="G62" s="26" t="e">
        <f>VLOOKUP(C62,#REF!,4,0)</f>
        <v>#REF!</v>
      </c>
      <c r="H62" s="26" t="e">
        <f>VLOOKUP(C62,#REF!,5,0)</f>
        <v>#REF!</v>
      </c>
    </row>
    <row r="63" spans="1:8">
      <c r="A63">
        <v>36</v>
      </c>
      <c r="B63" s="26" t="s">
        <v>193</v>
      </c>
      <c r="C63" s="27"/>
      <c r="D63" s="26">
        <v>4344</v>
      </c>
      <c r="E63" s="26" t="s">
        <v>25</v>
      </c>
      <c r="F63" s="26" t="e">
        <f>VLOOKUP(C63,#REF!,3,0)</f>
        <v>#REF!</v>
      </c>
      <c r="G63" s="26" t="e">
        <f>VLOOKUP(C63,#REF!,4,0)</f>
        <v>#REF!</v>
      </c>
      <c r="H63" s="26" t="e">
        <f>VLOOKUP(C63,#REF!,5,0)</f>
        <v>#REF!</v>
      </c>
    </row>
    <row r="64" spans="1:8">
      <c r="A64">
        <v>37</v>
      </c>
      <c r="B64" s="26" t="s">
        <v>194</v>
      </c>
      <c r="C64" s="27"/>
      <c r="D64" s="26">
        <v>4345</v>
      </c>
      <c r="E64" s="26" t="s">
        <v>25</v>
      </c>
      <c r="F64" s="26" t="e">
        <f>VLOOKUP(C64,#REF!,3,0)</f>
        <v>#REF!</v>
      </c>
      <c r="G64" s="26" t="e">
        <f>VLOOKUP(C64,#REF!,4,0)</f>
        <v>#REF!</v>
      </c>
      <c r="H64" s="26" t="e">
        <f>VLOOKUP(C64,#REF!,5,0)</f>
        <v>#REF!</v>
      </c>
    </row>
    <row r="65" spans="1:8">
      <c r="A65">
        <v>38</v>
      </c>
      <c r="B65" s="26" t="s">
        <v>195</v>
      </c>
      <c r="C65" s="26"/>
      <c r="D65" s="26">
        <v>4346</v>
      </c>
      <c r="E65" s="26" t="s">
        <v>25</v>
      </c>
      <c r="F65" s="26" t="e">
        <f>VLOOKUP(C65,#REF!,3,0)</f>
        <v>#REF!</v>
      </c>
      <c r="G65" s="26" t="e">
        <f>VLOOKUP(C65,#REF!,4,0)</f>
        <v>#REF!</v>
      </c>
      <c r="H65" s="26" t="e">
        <f>VLOOKUP(C65,#REF!,5,0)</f>
        <v>#REF!</v>
      </c>
    </row>
    <row r="66" spans="1:8">
      <c r="A66">
        <v>39</v>
      </c>
      <c r="B66" s="26" t="s">
        <v>196</v>
      </c>
      <c r="D66" s="26">
        <v>4347</v>
      </c>
      <c r="E66" s="26" t="s">
        <v>25</v>
      </c>
      <c r="F66" s="26" t="e">
        <f>VLOOKUP(C66,#REF!,3,0)</f>
        <v>#REF!</v>
      </c>
      <c r="G66" s="26" t="e">
        <f>VLOOKUP(C66,#REF!,4,0)</f>
        <v>#REF!</v>
      </c>
      <c r="H66" s="26" t="e">
        <f>VLOOKUP(C66,#REF!,5,0)</f>
        <v>#REF!</v>
      </c>
    </row>
    <row r="67" spans="1:8">
      <c r="A67">
        <v>40</v>
      </c>
      <c r="B67" s="26" t="s">
        <v>197</v>
      </c>
      <c r="C67" s="26"/>
      <c r="D67" s="26">
        <v>4348</v>
      </c>
      <c r="E67" s="26" t="s">
        <v>25</v>
      </c>
      <c r="F67" s="26" t="e">
        <f>VLOOKUP(C67,#REF!,3,0)</f>
        <v>#REF!</v>
      </c>
      <c r="G67" s="26" t="e">
        <f>VLOOKUP(C67,#REF!,4,0)</f>
        <v>#REF!</v>
      </c>
      <c r="H67" s="26" t="e">
        <f>VLOOKUP(C67,#REF!,5,0)</f>
        <v>#REF!</v>
      </c>
    </row>
    <row r="68" spans="1:8">
      <c r="A68">
        <v>41</v>
      </c>
      <c r="B68" s="26" t="s">
        <v>198</v>
      </c>
      <c r="C68" s="26"/>
      <c r="D68" s="26">
        <v>4349</v>
      </c>
      <c r="E68" s="26" t="s">
        <v>25</v>
      </c>
      <c r="F68" s="26" t="e">
        <f>VLOOKUP(C68,#REF!,3,0)</f>
        <v>#REF!</v>
      </c>
      <c r="G68" s="26" t="e">
        <f>VLOOKUP(C68,#REF!,4,0)</f>
        <v>#REF!</v>
      </c>
      <c r="H68" s="26" t="e">
        <f>VLOOKUP(C68,#REF!,5,0)</f>
        <v>#REF!</v>
      </c>
    </row>
    <row r="69" spans="1:8" ht="30">
      <c r="A69">
        <v>73</v>
      </c>
      <c r="B69" s="26" t="s">
        <v>199</v>
      </c>
      <c r="C69" t="s">
        <v>200</v>
      </c>
      <c r="D69" s="26">
        <v>5012</v>
      </c>
      <c r="E69" s="26" t="s">
        <v>11</v>
      </c>
      <c r="F69" s="26" t="e">
        <f>VLOOKUP(C69,#REF!,3,0)</f>
        <v>#REF!</v>
      </c>
      <c r="G69" s="26" t="e">
        <f>VLOOKUP(C69,#REF!,4,0)</f>
        <v>#REF!</v>
      </c>
      <c r="H69" s="26" t="e">
        <f>VLOOKUP(C69,#REF!,5,0)</f>
        <v>#REF!</v>
      </c>
    </row>
    <row r="70" spans="1:8">
      <c r="A70">
        <v>70</v>
      </c>
      <c r="B70" s="26" t="s">
        <v>201</v>
      </c>
      <c r="C70" t="s">
        <v>62</v>
      </c>
      <c r="D70" s="26">
        <v>5036</v>
      </c>
      <c r="E70" s="26" t="s">
        <v>11</v>
      </c>
      <c r="F70" s="26" t="e">
        <f>VLOOKUP(C70,#REF!,3,0)</f>
        <v>#REF!</v>
      </c>
      <c r="G70" s="26" t="e">
        <f>VLOOKUP(C70,#REF!,4,0)</f>
        <v>#REF!</v>
      </c>
      <c r="H70" s="26" t="e">
        <f>VLOOKUP(C70,#REF!,5,0)</f>
        <v>#REF!</v>
      </c>
    </row>
    <row r="71" spans="1:8" ht="30">
      <c r="A71">
        <v>61</v>
      </c>
      <c r="B71" s="26" t="s">
        <v>202</v>
      </c>
      <c r="C71" s="7" t="s">
        <v>203</v>
      </c>
      <c r="D71" s="26">
        <v>52065</v>
      </c>
      <c r="E71" s="26" t="s">
        <v>11</v>
      </c>
      <c r="F71" s="26" t="e">
        <f>VLOOKUP(C71,#REF!,3,0)</f>
        <v>#REF!</v>
      </c>
      <c r="G71" s="26" t="e">
        <f>VLOOKUP(C71,#REF!,4,0)</f>
        <v>#REF!</v>
      </c>
      <c r="H71" s="26" t="e">
        <f>VLOOKUP(C71,#REF!,5,0)</f>
        <v>#REF!</v>
      </c>
    </row>
    <row r="72" spans="1:8">
      <c r="A72">
        <v>58</v>
      </c>
      <c r="B72" s="26" t="s">
        <v>204</v>
      </c>
      <c r="C72" t="s">
        <v>205</v>
      </c>
      <c r="D72" s="26">
        <v>52061</v>
      </c>
      <c r="E72" s="26" t="s">
        <v>11</v>
      </c>
      <c r="F72" s="26" t="e">
        <f>VLOOKUP(C72,#REF!,3,0)</f>
        <v>#REF!</v>
      </c>
      <c r="G72" s="26" t="e">
        <f>VLOOKUP(C72,#REF!,4,0)</f>
        <v>#REF!</v>
      </c>
      <c r="H72" s="26" t="e">
        <f>VLOOKUP(C72,#REF!,5,0)</f>
        <v>#REF!</v>
      </c>
    </row>
    <row r="73" spans="1:8">
      <c r="A73">
        <v>59</v>
      </c>
      <c r="B73" s="26" t="s">
        <v>206</v>
      </c>
      <c r="C73" t="s">
        <v>207</v>
      </c>
      <c r="D73" s="26">
        <v>52062</v>
      </c>
      <c r="E73" s="26" t="s">
        <v>11</v>
      </c>
      <c r="F73" s="26" t="e">
        <f>VLOOKUP(C73,#REF!,3,0)</f>
        <v>#REF!</v>
      </c>
      <c r="G73" s="26" t="e">
        <f>VLOOKUP(C73,#REF!,4,0)</f>
        <v>#REF!</v>
      </c>
      <c r="H73" s="26" t="e">
        <f>VLOOKUP(C73,#REF!,5,0)</f>
        <v>#REF!</v>
      </c>
    </row>
    <row r="74" spans="1:8">
      <c r="A74">
        <v>60</v>
      </c>
      <c r="B74" s="26" t="s">
        <v>208</v>
      </c>
      <c r="C74" t="s">
        <v>209</v>
      </c>
      <c r="D74" s="26">
        <v>52063</v>
      </c>
      <c r="E74" s="26" t="s">
        <v>11</v>
      </c>
      <c r="F74" s="26" t="e">
        <f>VLOOKUP(C74,#REF!,3,0)</f>
        <v>#REF!</v>
      </c>
      <c r="G74" s="26" t="e">
        <f>VLOOKUP(C74,#REF!,4,0)</f>
        <v>#REF!</v>
      </c>
      <c r="H74" s="26" t="e">
        <f>VLOOKUP(C74,#REF!,5,0)</f>
        <v>#REF!</v>
      </c>
    </row>
    <row r="75" spans="1:8">
      <c r="A75">
        <v>57</v>
      </c>
      <c r="B75" s="26" t="s">
        <v>210</v>
      </c>
      <c r="C75" t="s">
        <v>211</v>
      </c>
      <c r="D75" s="26">
        <v>52075</v>
      </c>
      <c r="E75" s="26" t="s">
        <v>11</v>
      </c>
      <c r="F75" s="26" t="e">
        <f>VLOOKUP(C75,#REF!,3,0)</f>
        <v>#REF!</v>
      </c>
      <c r="G75" s="26" t="e">
        <f>VLOOKUP(C75,#REF!,4,0)</f>
        <v>#REF!</v>
      </c>
      <c r="H75" s="26" t="e">
        <f>VLOOKUP(C75,#REF!,5,0)</f>
        <v>#REF!</v>
      </c>
    </row>
    <row r="76" spans="1:8">
      <c r="A76">
        <v>53</v>
      </c>
      <c r="B76" s="26" t="s">
        <v>212</v>
      </c>
      <c r="C76" t="s">
        <v>213</v>
      </c>
      <c r="D76" s="26">
        <v>52071</v>
      </c>
      <c r="E76" s="26" t="s">
        <v>11</v>
      </c>
      <c r="F76" s="26" t="e">
        <f>VLOOKUP(C76,#REF!,3,0)</f>
        <v>#REF!</v>
      </c>
      <c r="G76" s="26" t="e">
        <f>VLOOKUP(C76,#REF!,4,0)</f>
        <v>#REF!</v>
      </c>
      <c r="H76" s="26" t="e">
        <f>VLOOKUP(C76,#REF!,5,0)</f>
        <v>#REF!</v>
      </c>
    </row>
    <row r="77" spans="1:8">
      <c r="A77">
        <v>56</v>
      </c>
      <c r="B77" s="26" t="s">
        <v>214</v>
      </c>
      <c r="C77" t="s">
        <v>215</v>
      </c>
      <c r="D77" s="26">
        <v>52074</v>
      </c>
      <c r="E77" s="26" t="s">
        <v>11</v>
      </c>
      <c r="F77" s="26" t="e">
        <f>VLOOKUP(C77,#REF!,3,0)</f>
        <v>#REF!</v>
      </c>
      <c r="G77" s="26" t="e">
        <f>VLOOKUP(C77,#REF!,4,0)</f>
        <v>#REF!</v>
      </c>
      <c r="H77" s="26" t="e">
        <f>VLOOKUP(C77,#REF!,5,0)</f>
        <v>#REF!</v>
      </c>
    </row>
    <row r="78" spans="1:8">
      <c r="A78">
        <v>54</v>
      </c>
      <c r="B78" s="26" t="s">
        <v>216</v>
      </c>
      <c r="C78" s="7" t="s">
        <v>217</v>
      </c>
      <c r="D78" s="26">
        <v>52072</v>
      </c>
      <c r="E78" s="26" t="s">
        <v>11</v>
      </c>
      <c r="F78" s="26" t="e">
        <f>VLOOKUP(C78,#REF!,3,0)</f>
        <v>#REF!</v>
      </c>
      <c r="G78" s="26" t="e">
        <f>VLOOKUP(C78,#REF!,4,0)</f>
        <v>#REF!</v>
      </c>
      <c r="H78" s="26" t="e">
        <f>VLOOKUP(C78,#REF!,5,0)</f>
        <v>#REF!</v>
      </c>
    </row>
    <row r="79" spans="1:8">
      <c r="A79">
        <v>55</v>
      </c>
      <c r="B79" s="26" t="s">
        <v>218</v>
      </c>
      <c r="C79" s="7" t="s">
        <v>219</v>
      </c>
      <c r="D79" s="26">
        <v>52073</v>
      </c>
      <c r="E79" s="26" t="s">
        <v>11</v>
      </c>
      <c r="F79" s="26" t="e">
        <f>VLOOKUP(C79,#REF!,3,0)</f>
        <v>#REF!</v>
      </c>
      <c r="G79" s="26" t="e">
        <f>VLOOKUP(C79,#REF!,4,0)</f>
        <v>#REF!</v>
      </c>
      <c r="H79" s="26" t="e">
        <f>VLOOKUP(C79,#REF!,5,0)</f>
        <v>#REF!</v>
      </c>
    </row>
    <row r="80" spans="1:8">
      <c r="A80">
        <v>46</v>
      </c>
      <c r="B80" s="26" t="s">
        <v>220</v>
      </c>
      <c r="C80" s="7" t="s">
        <v>22</v>
      </c>
      <c r="D80" s="26">
        <v>5008</v>
      </c>
      <c r="E80" s="26" t="s">
        <v>11</v>
      </c>
      <c r="F80" s="26" t="e">
        <f>VLOOKUP(C80,#REF!,3,0)</f>
        <v>#REF!</v>
      </c>
      <c r="G80" s="26" t="e">
        <f>VLOOKUP(C80,#REF!,4,0)</f>
        <v>#REF!</v>
      </c>
      <c r="H80" s="26" t="e">
        <f>VLOOKUP(C80,#REF!,5,0)</f>
        <v>#REF!</v>
      </c>
    </row>
    <row r="81" spans="1:8">
      <c r="A81">
        <v>47</v>
      </c>
      <c r="B81" s="26" t="s">
        <v>221</v>
      </c>
      <c r="C81" s="7" t="s">
        <v>19</v>
      </c>
      <c r="D81" s="26">
        <v>5009</v>
      </c>
      <c r="E81" s="26" t="s">
        <v>11</v>
      </c>
      <c r="F81" s="26" t="e">
        <f>VLOOKUP(C81,#REF!,3,0)</f>
        <v>#REF!</v>
      </c>
      <c r="G81" s="26" t="e">
        <f>VLOOKUP(C81,#REF!,4,0)</f>
        <v>#REF!</v>
      </c>
      <c r="H81" s="26" t="e">
        <f>VLOOKUP(C81,#REF!,5,0)</f>
        <v>#REF!</v>
      </c>
    </row>
    <row r="82" spans="1:8">
      <c r="A82">
        <v>71</v>
      </c>
      <c r="B82" s="26" t="s">
        <v>48</v>
      </c>
      <c r="C82" s="7" t="s">
        <v>48</v>
      </c>
      <c r="D82" s="26">
        <v>5038</v>
      </c>
      <c r="E82" s="26" t="s">
        <v>11</v>
      </c>
      <c r="F82" s="26" t="e">
        <f>VLOOKUP(C82,#REF!,3,0)</f>
        <v>#REF!</v>
      </c>
      <c r="G82" s="26" t="e">
        <f>VLOOKUP(C82,#REF!,4,0)</f>
        <v>#REF!</v>
      </c>
      <c r="H82" s="26" t="e">
        <f>VLOOKUP(C82,#REF!,5,0)</f>
        <v>#REF!</v>
      </c>
    </row>
    <row r="83" spans="1:8">
      <c r="A83">
        <v>64</v>
      </c>
      <c r="B83" s="26" t="s">
        <v>222</v>
      </c>
      <c r="C83" t="s">
        <v>52</v>
      </c>
      <c r="D83" s="26">
        <v>5011</v>
      </c>
      <c r="E83" s="26" t="s">
        <v>11</v>
      </c>
      <c r="F83" s="26" t="e">
        <f>VLOOKUP(C83,#REF!,3,0)</f>
        <v>#REF!</v>
      </c>
      <c r="G83" s="26" t="e">
        <f>VLOOKUP(C83,#REF!,4,0)</f>
        <v>#REF!</v>
      </c>
      <c r="H83" s="26" t="e">
        <f>VLOOKUP(C83,#REF!,5,0)</f>
        <v>#REF!</v>
      </c>
    </row>
    <row r="84" spans="1:8">
      <c r="A84">
        <v>65</v>
      </c>
      <c r="B84" s="26" t="s">
        <v>223</v>
      </c>
      <c r="C84" t="s">
        <v>56</v>
      </c>
      <c r="D84" s="26">
        <v>5029</v>
      </c>
      <c r="E84" s="26" t="s">
        <v>11</v>
      </c>
      <c r="F84" s="26" t="e">
        <f>VLOOKUP(C84,#REF!,3,0)</f>
        <v>#REF!</v>
      </c>
      <c r="G84" s="26" t="e">
        <f>VLOOKUP(C84,#REF!,4,0)</f>
        <v>#REF!</v>
      </c>
      <c r="H84" s="26" t="e">
        <f>VLOOKUP(C84,#REF!,5,0)</f>
        <v>#REF!</v>
      </c>
    </row>
    <row r="85" spans="1:8">
      <c r="A85">
        <v>72</v>
      </c>
      <c r="B85" s="26" t="s">
        <v>224</v>
      </c>
      <c r="C85" t="s">
        <v>73</v>
      </c>
      <c r="D85" s="26">
        <v>5039</v>
      </c>
      <c r="E85" s="26" t="s">
        <v>11</v>
      </c>
      <c r="F85" s="26" t="e">
        <f>VLOOKUP(C85,#REF!,3,0)</f>
        <v>#REF!</v>
      </c>
      <c r="G85" s="26" t="e">
        <f>VLOOKUP(C85,#REF!,4,0)</f>
        <v>#REF!</v>
      </c>
      <c r="H85" s="26" t="e">
        <f>VLOOKUP(C85,#REF!,5,0)</f>
        <v>#REF!</v>
      </c>
    </row>
    <row r="86" spans="1:8">
      <c r="A86">
        <v>66</v>
      </c>
      <c r="B86" s="26" t="s">
        <v>225</v>
      </c>
      <c r="C86" t="s">
        <v>46</v>
      </c>
      <c r="D86" s="26">
        <v>5023</v>
      </c>
      <c r="E86" s="26" t="s">
        <v>11</v>
      </c>
      <c r="F86" s="26" t="e">
        <f>VLOOKUP(C86,#REF!,3,0)</f>
        <v>#REF!</v>
      </c>
      <c r="G86" s="26" t="e">
        <f>VLOOKUP(C86,#REF!,4,0)</f>
        <v>#REF!</v>
      </c>
      <c r="H86" s="26" t="e">
        <f>VLOOKUP(C86,#REF!,5,0)</f>
        <v>#REF!</v>
      </c>
    </row>
    <row r="87" spans="1:8">
      <c r="A87">
        <v>67</v>
      </c>
      <c r="B87" s="26" t="s">
        <v>226</v>
      </c>
      <c r="C87" t="s">
        <v>227</v>
      </c>
      <c r="D87" s="26">
        <v>52086</v>
      </c>
      <c r="E87" s="26" t="s">
        <v>11</v>
      </c>
      <c r="F87" s="26" t="e">
        <f>VLOOKUP(C87,#REF!,3,0)</f>
        <v>#REF!</v>
      </c>
      <c r="G87" s="26" t="e">
        <f>VLOOKUP(C87,#REF!,4,0)</f>
        <v>#REF!</v>
      </c>
      <c r="H87" s="26" t="e">
        <f>VLOOKUP(C87,#REF!,5,0)</f>
        <v>#REF!</v>
      </c>
    </row>
    <row r="88" spans="1:8">
      <c r="A88">
        <v>68</v>
      </c>
      <c r="B88" s="26" t="s">
        <v>228</v>
      </c>
      <c r="C88" s="7" t="s">
        <v>229</v>
      </c>
      <c r="D88" s="26">
        <v>52087</v>
      </c>
      <c r="E88" s="26" t="s">
        <v>11</v>
      </c>
      <c r="F88" s="26" t="e">
        <f>VLOOKUP(C88,#REF!,3,0)</f>
        <v>#REF!</v>
      </c>
      <c r="G88" s="26" t="e">
        <f>VLOOKUP(C88,#REF!,4,0)</f>
        <v>#REF!</v>
      </c>
      <c r="H88" s="26" t="e">
        <f>VLOOKUP(C88,#REF!,5,0)</f>
        <v>#REF!</v>
      </c>
    </row>
    <row r="89" spans="1:8">
      <c r="A89">
        <v>69</v>
      </c>
      <c r="B89" s="26" t="s">
        <v>230</v>
      </c>
      <c r="C89" s="7" t="s">
        <v>231</v>
      </c>
      <c r="D89" s="26">
        <v>52088</v>
      </c>
      <c r="E89" s="26" t="s">
        <v>11</v>
      </c>
      <c r="F89" s="26" t="e">
        <f>VLOOKUP(C89,#REF!,3,0)</f>
        <v>#REF!</v>
      </c>
      <c r="G89" s="26" t="e">
        <f>VLOOKUP(C89,#REF!,4,0)</f>
        <v>#REF!</v>
      </c>
      <c r="H89" s="26" t="e">
        <f>VLOOKUP(C89,#REF!,5,0)</f>
        <v>#REF!</v>
      </c>
    </row>
    <row r="90" spans="1:8">
      <c r="A90">
        <v>74</v>
      </c>
      <c r="B90" s="26" t="s">
        <v>232</v>
      </c>
      <c r="C90" s="7" t="s">
        <v>10</v>
      </c>
      <c r="D90" s="26">
        <v>5013</v>
      </c>
      <c r="E90" s="26" t="s">
        <v>11</v>
      </c>
      <c r="F90" s="26" t="e">
        <f>VLOOKUP(C90,#REF!,3,0)</f>
        <v>#REF!</v>
      </c>
      <c r="G90" s="26" t="e">
        <f>VLOOKUP(C90,#REF!,4,0)</f>
        <v>#REF!</v>
      </c>
      <c r="H90" s="26" t="e">
        <f>VLOOKUP(C90,#REF!,5,0)</f>
        <v>#REF!</v>
      </c>
    </row>
    <row r="91" spans="1:8">
      <c r="A91">
        <v>62</v>
      </c>
      <c r="B91" s="26" t="s">
        <v>233</v>
      </c>
      <c r="C91" s="7" t="s">
        <v>27</v>
      </c>
      <c r="D91" s="26">
        <v>5014</v>
      </c>
      <c r="E91" s="26" t="s">
        <v>11</v>
      </c>
      <c r="F91" s="26" t="e">
        <f>VLOOKUP(C91,#REF!,3,0)</f>
        <v>#REF!</v>
      </c>
      <c r="G91" s="26" t="e">
        <f>VLOOKUP(C91,#REF!,4,0)</f>
        <v>#REF!</v>
      </c>
      <c r="H91" s="26" t="e">
        <f>VLOOKUP(C91,#REF!,5,0)</f>
        <v>#REF!</v>
      </c>
    </row>
    <row r="92" spans="1:8">
      <c r="A92">
        <v>63</v>
      </c>
      <c r="B92" s="26" t="s">
        <v>234</v>
      </c>
      <c r="C92" s="7" t="s">
        <v>32</v>
      </c>
      <c r="D92" s="26">
        <v>5015</v>
      </c>
      <c r="E92" s="26" t="s">
        <v>11</v>
      </c>
      <c r="F92" s="26" t="e">
        <f>VLOOKUP(C92,#REF!,3,0)</f>
        <v>#REF!</v>
      </c>
      <c r="G92" s="26" t="e">
        <f>VLOOKUP(C92,#REF!,4,0)</f>
        <v>#REF!</v>
      </c>
      <c r="H92" s="26" t="e">
        <f>VLOOKUP(C92,#REF!,5,0)</f>
        <v>#REF!</v>
      </c>
    </row>
    <row r="93" spans="1:8">
      <c r="A93">
        <v>76</v>
      </c>
      <c r="B93" s="26" t="s">
        <v>235</v>
      </c>
      <c r="C93" s="7" t="s">
        <v>71</v>
      </c>
      <c r="D93" s="26">
        <v>5031</v>
      </c>
      <c r="E93" s="26" t="s">
        <v>11</v>
      </c>
      <c r="F93" s="26" t="e">
        <f>VLOOKUP(C93,#REF!,3,0)</f>
        <v>#REF!</v>
      </c>
      <c r="G93" s="26" t="e">
        <f>VLOOKUP(C93,#REF!,4,0)</f>
        <v>#REF!</v>
      </c>
      <c r="H93" s="26" t="e">
        <f>VLOOKUP(C93,#REF!,5,0)</f>
        <v>#REF!</v>
      </c>
    </row>
    <row r="94" spans="1:8">
      <c r="A94">
        <v>48</v>
      </c>
      <c r="B94" s="26" t="s">
        <v>236</v>
      </c>
      <c r="C94" t="s">
        <v>23</v>
      </c>
      <c r="D94" s="26">
        <v>5017</v>
      </c>
      <c r="E94" s="26" t="s">
        <v>11</v>
      </c>
      <c r="F94" s="26" t="e">
        <f>VLOOKUP(C94,#REF!,3,0)</f>
        <v>#REF!</v>
      </c>
      <c r="G94" s="26" t="e">
        <f>VLOOKUP(C94,#REF!,4,0)</f>
        <v>#REF!</v>
      </c>
      <c r="H94" s="26" t="e">
        <f>VLOOKUP(C94,#REF!,5,0)</f>
        <v>#REF!</v>
      </c>
    </row>
    <row r="95" spans="1:8">
      <c r="A95">
        <v>49</v>
      </c>
      <c r="B95" s="26" t="s">
        <v>237</v>
      </c>
      <c r="C95" s="7" t="s">
        <v>14</v>
      </c>
      <c r="D95" s="26">
        <v>5018</v>
      </c>
      <c r="E95" s="26" t="s">
        <v>11</v>
      </c>
      <c r="F95" s="26" t="e">
        <f>VLOOKUP(C95,#REF!,3,0)</f>
        <v>#REF!</v>
      </c>
      <c r="G95" s="26" t="e">
        <f>VLOOKUP(C95,#REF!,4,0)</f>
        <v>#REF!</v>
      </c>
      <c r="H95" s="26" t="e">
        <f>VLOOKUP(C95,#REF!,5,0)</f>
        <v>#REF!</v>
      </c>
    </row>
    <row r="96" spans="1:8">
      <c r="A96">
        <v>50</v>
      </c>
      <c r="B96" s="26" t="s">
        <v>238</v>
      </c>
      <c r="C96" s="7" t="s">
        <v>13</v>
      </c>
      <c r="D96" s="26">
        <v>5019</v>
      </c>
      <c r="E96" s="26" t="s">
        <v>11</v>
      </c>
      <c r="F96" s="26" t="e">
        <f>VLOOKUP(C96,#REF!,3,0)</f>
        <v>#REF!</v>
      </c>
      <c r="G96" s="26" t="e">
        <f>VLOOKUP(C96,#REF!,4,0)</f>
        <v>#REF!</v>
      </c>
      <c r="H96" s="26" t="e">
        <f>VLOOKUP(C96,#REF!,5,0)</f>
        <v>#REF!</v>
      </c>
    </row>
    <row r="97" spans="1:8">
      <c r="A97">
        <v>51</v>
      </c>
      <c r="B97" s="26" t="s">
        <v>239</v>
      </c>
      <c r="C97" t="s">
        <v>12</v>
      </c>
      <c r="D97" s="26">
        <v>5020</v>
      </c>
      <c r="E97" s="26" t="s">
        <v>11</v>
      </c>
      <c r="F97" s="26" t="e">
        <f>VLOOKUP(C97,#REF!,3,0)</f>
        <v>#REF!</v>
      </c>
      <c r="G97" s="26" t="e">
        <f>VLOOKUP(C97,#REF!,4,0)</f>
        <v>#REF!</v>
      </c>
      <c r="H97" s="26" t="e">
        <f>VLOOKUP(C97,#REF!,5,0)</f>
        <v>#REF!</v>
      </c>
    </row>
    <row r="98" spans="1:8">
      <c r="A98">
        <v>52</v>
      </c>
      <c r="B98" s="26" t="s">
        <v>240</v>
      </c>
      <c r="C98" t="s">
        <v>17</v>
      </c>
      <c r="D98" s="26">
        <v>5021</v>
      </c>
      <c r="E98" s="26" t="s">
        <v>11</v>
      </c>
      <c r="F98" s="26" t="e">
        <f>VLOOKUP(C98,#REF!,3,0)</f>
        <v>#REF!</v>
      </c>
      <c r="G98" s="26" t="e">
        <f>VLOOKUP(C98,#REF!,4,0)</f>
        <v>#REF!</v>
      </c>
      <c r="H98" s="26" t="e">
        <f>VLOOKUP(C98,#REF!,5,0)</f>
        <v>#REF!</v>
      </c>
    </row>
    <row r="99" spans="1:8" ht="30">
      <c r="A99">
        <v>2</v>
      </c>
      <c r="B99" s="26" t="s">
        <v>241</v>
      </c>
      <c r="C99" s="27"/>
      <c r="D99" s="26">
        <v>5080</v>
      </c>
      <c r="E99" s="26" t="s">
        <v>11</v>
      </c>
      <c r="F99" s="26" t="e">
        <f>VLOOKUP(C99,#REF!,3,0)</f>
        <v>#REF!</v>
      </c>
      <c r="G99" s="26" t="e">
        <f>VLOOKUP(C99,#REF!,4,0)</f>
        <v>#REF!</v>
      </c>
      <c r="H99" s="26" t="e">
        <f>VLOOKUP(C99,#REF!,5,0)</f>
        <v>#REF!</v>
      </c>
    </row>
    <row r="100" spans="1:8">
      <c r="A100">
        <v>4</v>
      </c>
      <c r="B100" s="26" t="s">
        <v>242</v>
      </c>
      <c r="C100" s="26"/>
      <c r="D100" s="26">
        <v>5430</v>
      </c>
      <c r="E100" s="26" t="s">
        <v>11</v>
      </c>
      <c r="F100" s="26" t="e">
        <f>VLOOKUP(C100,#REF!,3,0)</f>
        <v>#REF!</v>
      </c>
      <c r="G100" s="26" t="e">
        <f>VLOOKUP(C100,#REF!,4,0)</f>
        <v>#REF!</v>
      </c>
      <c r="H100" s="26" t="e">
        <f>VLOOKUP(C100,#REF!,5,0)</f>
        <v>#REF!</v>
      </c>
    </row>
    <row r="101" spans="1:8">
      <c r="A101">
        <v>5</v>
      </c>
      <c r="B101" s="26" t="s">
        <v>243</v>
      </c>
      <c r="C101" s="27"/>
      <c r="D101" s="26">
        <v>5435</v>
      </c>
      <c r="E101" s="26" t="s">
        <v>11</v>
      </c>
      <c r="F101" s="26" t="e">
        <f>VLOOKUP(C101,#REF!,3,0)</f>
        <v>#REF!</v>
      </c>
      <c r="G101" s="26" t="e">
        <f>VLOOKUP(C101,#REF!,4,0)</f>
        <v>#REF!</v>
      </c>
      <c r="H101" s="26" t="e">
        <f>VLOOKUP(C101,#REF!,5,0)</f>
        <v>#REF!</v>
      </c>
    </row>
    <row r="102" spans="1:8">
      <c r="A102">
        <v>75</v>
      </c>
      <c r="B102" s="26" t="s">
        <v>244</v>
      </c>
      <c r="C102" s="27"/>
      <c r="D102" s="26">
        <v>5425</v>
      </c>
      <c r="E102" s="26" t="s">
        <v>11</v>
      </c>
      <c r="F102" s="26" t="e">
        <f>VLOOKUP(C102,#REF!,3,0)</f>
        <v>#REF!</v>
      </c>
      <c r="G102" s="26" t="e">
        <f>VLOOKUP(C102,#REF!,4,0)</f>
        <v>#REF!</v>
      </c>
      <c r="H102" s="26" t="e">
        <f>VLOOKUP(C102,#REF!,5,0)</f>
        <v>#REF!</v>
      </c>
    </row>
    <row r="103" spans="1:8" ht="30">
      <c r="A103">
        <v>77</v>
      </c>
      <c r="B103" s="26" t="s">
        <v>245</v>
      </c>
      <c r="C103" s="27"/>
      <c r="D103" s="26">
        <v>5394</v>
      </c>
      <c r="E103" s="26" t="s">
        <v>11</v>
      </c>
      <c r="F103" s="26" t="e">
        <f>VLOOKUP(C103,#REF!,3,0)</f>
        <v>#REF!</v>
      </c>
      <c r="G103" s="26" t="e">
        <f>VLOOKUP(C103,#REF!,4,0)</f>
        <v>#REF!</v>
      </c>
      <c r="H103" s="26" t="e">
        <f>VLOOKUP(C103,#REF!,5,0)</f>
        <v>#REF!</v>
      </c>
    </row>
    <row r="104" spans="1:8" ht="30">
      <c r="A104">
        <v>78</v>
      </c>
      <c r="B104" s="26" t="s">
        <v>246</v>
      </c>
      <c r="C104" s="26"/>
      <c r="D104" s="26">
        <v>5395</v>
      </c>
      <c r="E104" s="26" t="s">
        <v>11</v>
      </c>
      <c r="F104" s="26" t="e">
        <f>VLOOKUP(C104,#REF!,3,0)</f>
        <v>#REF!</v>
      </c>
      <c r="G104" s="26" t="e">
        <f>VLOOKUP(C104,#REF!,4,0)</f>
        <v>#REF!</v>
      </c>
      <c r="H104" s="26" t="e">
        <f>VLOOKUP(C104,#REF!,5,0)</f>
        <v>#REF!</v>
      </c>
    </row>
    <row r="105" spans="1:8">
      <c r="A105">
        <v>79</v>
      </c>
      <c r="B105" s="26" t="s">
        <v>247</v>
      </c>
      <c r="C105" s="27"/>
      <c r="D105" s="26">
        <v>5396</v>
      </c>
      <c r="E105" s="26" t="s">
        <v>11</v>
      </c>
      <c r="F105" s="26" t="e">
        <f>VLOOKUP(C105,#REF!,3,0)</f>
        <v>#REF!</v>
      </c>
      <c r="G105" s="26" t="e">
        <f>VLOOKUP(C105,#REF!,4,0)</f>
        <v>#REF!</v>
      </c>
      <c r="H105" s="26" t="e">
        <f>VLOOKUP(C105,#REF!,5,0)</f>
        <v>#REF!</v>
      </c>
    </row>
    <row r="106" spans="1:8">
      <c r="A106">
        <v>80</v>
      </c>
      <c r="B106" s="26" t="s">
        <v>248</v>
      </c>
      <c r="C106" s="27"/>
      <c r="D106" s="26">
        <v>5397</v>
      </c>
      <c r="E106" s="26" t="s">
        <v>11</v>
      </c>
      <c r="F106" s="26" t="e">
        <f>VLOOKUP(C106,#REF!,3,0)</f>
        <v>#REF!</v>
      </c>
      <c r="G106" s="26" t="e">
        <f>VLOOKUP(C106,#REF!,4,0)</f>
        <v>#REF!</v>
      </c>
      <c r="H106" s="26" t="e">
        <f>VLOOKUP(C106,#REF!,5,0)</f>
        <v>#REF!</v>
      </c>
    </row>
    <row r="107" spans="1:8">
      <c r="A107">
        <v>81</v>
      </c>
      <c r="B107" s="26" t="s">
        <v>249</v>
      </c>
      <c r="C107" s="27"/>
      <c r="D107" s="26">
        <v>5398</v>
      </c>
      <c r="E107" s="26" t="s">
        <v>11</v>
      </c>
      <c r="F107" s="26" t="e">
        <f>VLOOKUP(C107,#REF!,3,0)</f>
        <v>#REF!</v>
      </c>
      <c r="G107" s="26" t="e">
        <f>VLOOKUP(C107,#REF!,4,0)</f>
        <v>#REF!</v>
      </c>
      <c r="H107" s="26" t="e">
        <f>VLOOKUP(C107,#REF!,5,0)</f>
        <v>#REF!</v>
      </c>
    </row>
    <row r="108" spans="1:8" ht="30">
      <c r="A108">
        <v>82</v>
      </c>
      <c r="B108" s="26" t="s">
        <v>250</v>
      </c>
      <c r="C108" s="26"/>
      <c r="D108" s="26">
        <v>5399</v>
      </c>
      <c r="E108" s="26" t="s">
        <v>11</v>
      </c>
      <c r="F108" s="26" t="e">
        <f>VLOOKUP(C108,#REF!,3,0)</f>
        <v>#REF!</v>
      </c>
      <c r="G108" s="26" t="e">
        <f>VLOOKUP(C108,#REF!,4,0)</f>
        <v>#REF!</v>
      </c>
      <c r="H108" s="26" t="e">
        <f>VLOOKUP(C108,#REF!,5,0)</f>
        <v>#REF!</v>
      </c>
    </row>
    <row r="109" spans="1:8" ht="30">
      <c r="A109">
        <v>83</v>
      </c>
      <c r="B109" s="26" t="s">
        <v>251</v>
      </c>
      <c r="C109" s="26"/>
      <c r="D109" s="26">
        <v>5400</v>
      </c>
      <c r="E109" s="26" t="s">
        <v>11</v>
      </c>
      <c r="F109" s="26" t="e">
        <f>VLOOKUP(C109,#REF!,3,0)</f>
        <v>#REF!</v>
      </c>
      <c r="G109" s="26" t="e">
        <f>VLOOKUP(C109,#REF!,4,0)</f>
        <v>#REF!</v>
      </c>
      <c r="H109" s="26" t="e">
        <f>VLOOKUP(C109,#REF!,5,0)</f>
        <v>#REF!</v>
      </c>
    </row>
    <row r="110" spans="1:8">
      <c r="A110">
        <v>84</v>
      </c>
      <c r="B110" s="26" t="s">
        <v>252</v>
      </c>
      <c r="C110" s="27"/>
      <c r="D110" s="26">
        <v>5401</v>
      </c>
      <c r="E110" s="26" t="s">
        <v>11</v>
      </c>
      <c r="F110" s="26" t="e">
        <f>VLOOKUP(C110,#REF!,3,0)</f>
        <v>#REF!</v>
      </c>
      <c r="G110" s="26" t="e">
        <f>VLOOKUP(C110,#REF!,4,0)</f>
        <v>#REF!</v>
      </c>
      <c r="H110" s="26" t="e">
        <f>VLOOKUP(C110,#REF!,5,0)</f>
        <v>#REF!</v>
      </c>
    </row>
    <row r="111" spans="1:8">
      <c r="A111">
        <v>85</v>
      </c>
      <c r="B111" s="26" t="s">
        <v>253</v>
      </c>
      <c r="C111" s="27"/>
      <c r="D111" s="26">
        <v>5402</v>
      </c>
      <c r="E111" s="26" t="s">
        <v>11</v>
      </c>
      <c r="F111" s="26" t="e">
        <f>VLOOKUP(C111,#REF!,3,0)</f>
        <v>#REF!</v>
      </c>
      <c r="G111" s="26" t="e">
        <f>VLOOKUP(C111,#REF!,4,0)</f>
        <v>#REF!</v>
      </c>
      <c r="H111" s="26" t="e">
        <f>VLOOKUP(C111,#REF!,5,0)</f>
        <v>#REF!</v>
      </c>
    </row>
    <row r="112" spans="1:8" ht="30">
      <c r="A112">
        <v>86</v>
      </c>
      <c r="B112" s="26" t="s">
        <v>254</v>
      </c>
      <c r="C112" s="27"/>
      <c r="D112" s="26">
        <v>5403</v>
      </c>
      <c r="E112" s="26" t="s">
        <v>11</v>
      </c>
      <c r="F112" s="26" t="e">
        <f>VLOOKUP(C112,#REF!,3,0)</f>
        <v>#REF!</v>
      </c>
      <c r="G112" s="26" t="e">
        <f>VLOOKUP(C112,#REF!,4,0)</f>
        <v>#REF!</v>
      </c>
      <c r="H112" s="26" t="e">
        <f>VLOOKUP(C112,#REF!,5,0)</f>
        <v>#REF!</v>
      </c>
    </row>
    <row r="113" spans="1:8">
      <c r="A113">
        <v>87</v>
      </c>
      <c r="B113" s="26" t="s">
        <v>255</v>
      </c>
      <c r="C113" s="26"/>
      <c r="D113" s="26">
        <v>5404</v>
      </c>
      <c r="E113" s="26" t="s">
        <v>11</v>
      </c>
      <c r="F113" s="26" t="e">
        <f>VLOOKUP(C113,#REF!,3,0)</f>
        <v>#REF!</v>
      </c>
      <c r="G113" s="26" t="e">
        <f>VLOOKUP(C113,#REF!,4,0)</f>
        <v>#REF!</v>
      </c>
      <c r="H113" s="26" t="e">
        <f>VLOOKUP(C113,#REF!,5,0)</f>
        <v>#REF!</v>
      </c>
    </row>
    <row r="114" spans="1:8">
      <c r="A114">
        <v>88</v>
      </c>
      <c r="B114" s="26" t="s">
        <v>256</v>
      </c>
      <c r="C114" s="27"/>
      <c r="D114" s="26">
        <v>5405</v>
      </c>
      <c r="E114" s="26" t="s">
        <v>11</v>
      </c>
      <c r="F114" s="26" t="e">
        <f>VLOOKUP(C114,#REF!,3,0)</f>
        <v>#REF!</v>
      </c>
      <c r="G114" s="26" t="e">
        <f>VLOOKUP(C114,#REF!,4,0)</f>
        <v>#REF!</v>
      </c>
      <c r="H114" s="26" t="e">
        <f>VLOOKUP(C114,#REF!,5,0)</f>
        <v>#REF!</v>
      </c>
    </row>
    <row r="115" spans="1:8">
      <c r="A115">
        <v>89</v>
      </c>
      <c r="B115" s="26" t="s">
        <v>257</v>
      </c>
      <c r="D115" s="26">
        <v>5406</v>
      </c>
      <c r="E115" s="26" t="s">
        <v>11</v>
      </c>
      <c r="F115" s="26" t="e">
        <f>VLOOKUP(C115,#REF!,3,0)</f>
        <v>#REF!</v>
      </c>
      <c r="G115" s="26" t="e">
        <f>VLOOKUP(C115,#REF!,4,0)</f>
        <v>#REF!</v>
      </c>
      <c r="H115" s="26" t="e">
        <f>VLOOKUP(C115,#REF!,5,0)</f>
        <v>#REF!</v>
      </c>
    </row>
    <row r="116" spans="1:8">
      <c r="A116">
        <v>90</v>
      </c>
      <c r="B116" s="26" t="s">
        <v>258</v>
      </c>
      <c r="C116" s="27"/>
      <c r="D116" s="26">
        <v>5407</v>
      </c>
      <c r="E116" s="26" t="s">
        <v>11</v>
      </c>
      <c r="F116" s="26" t="e">
        <f>VLOOKUP(C116,#REF!,3,0)</f>
        <v>#REF!</v>
      </c>
      <c r="G116" s="26" t="e">
        <f>VLOOKUP(C116,#REF!,4,0)</f>
        <v>#REF!</v>
      </c>
      <c r="H116" s="26" t="e">
        <f>VLOOKUP(C116,#REF!,5,0)</f>
        <v>#REF!</v>
      </c>
    </row>
    <row r="117" spans="1:8">
      <c r="A117">
        <v>91</v>
      </c>
      <c r="B117" s="26" t="s">
        <v>259</v>
      </c>
      <c r="C117" s="27"/>
      <c r="D117" s="26">
        <v>5408</v>
      </c>
      <c r="E117" s="26" t="s">
        <v>11</v>
      </c>
      <c r="F117" s="26" t="e">
        <f>VLOOKUP(C117,#REF!,3,0)</f>
        <v>#REF!</v>
      </c>
      <c r="G117" s="26" t="e">
        <f>VLOOKUP(C117,#REF!,4,0)</f>
        <v>#REF!</v>
      </c>
      <c r="H117" s="26" t="e">
        <f>VLOOKUP(C117,#REF!,5,0)</f>
        <v>#REF!</v>
      </c>
    </row>
    <row r="118" spans="1:8">
      <c r="A118">
        <v>92</v>
      </c>
      <c r="B118" s="26" t="s">
        <v>260</v>
      </c>
      <c r="C118" s="27"/>
      <c r="D118" s="26">
        <v>5409</v>
      </c>
      <c r="E118" s="26" t="s">
        <v>11</v>
      </c>
      <c r="F118" s="26" t="e">
        <f>VLOOKUP(C118,#REF!,3,0)</f>
        <v>#REF!</v>
      </c>
      <c r="G118" s="26" t="e">
        <f>VLOOKUP(C118,#REF!,4,0)</f>
        <v>#REF!</v>
      </c>
      <c r="H118" s="26" t="e">
        <f>VLOOKUP(C118,#REF!,5,0)</f>
        <v>#REF!</v>
      </c>
    </row>
    <row r="119" spans="1:8" ht="30">
      <c r="A119">
        <v>93</v>
      </c>
      <c r="B119" s="26" t="s">
        <v>261</v>
      </c>
      <c r="C119" s="27"/>
      <c r="D119" s="26">
        <v>5410</v>
      </c>
      <c r="E119" s="26" t="s">
        <v>11</v>
      </c>
      <c r="F119" s="26" t="e">
        <f>VLOOKUP(C119,#REF!,3,0)</f>
        <v>#REF!</v>
      </c>
      <c r="G119" s="26" t="e">
        <f>VLOOKUP(C119,#REF!,4,0)</f>
        <v>#REF!</v>
      </c>
      <c r="H119" s="26" t="e">
        <f>VLOOKUP(C119,#REF!,5,0)</f>
        <v>#REF!</v>
      </c>
    </row>
    <row r="120" spans="1:8">
      <c r="A120">
        <v>94</v>
      </c>
      <c r="B120" s="26" t="s">
        <v>262</v>
      </c>
      <c r="C120" s="27"/>
      <c r="D120" s="26">
        <v>5411</v>
      </c>
      <c r="E120" s="26" t="s">
        <v>11</v>
      </c>
      <c r="F120" s="26" t="e">
        <f>VLOOKUP(C120,#REF!,3,0)</f>
        <v>#REF!</v>
      </c>
      <c r="G120" s="26" t="e">
        <f>VLOOKUP(C120,#REF!,4,0)</f>
        <v>#REF!</v>
      </c>
      <c r="H120" s="26" t="e">
        <f>VLOOKUP(C120,#REF!,5,0)</f>
        <v>#REF!</v>
      </c>
    </row>
    <row r="122" spans="1:8">
      <c r="H122" s="29"/>
    </row>
  </sheetData>
  <autoFilter ref="A1:H12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9"/>
  <sheetViews>
    <sheetView workbookViewId="0">
      <selection activeCell="G3" sqref="G3"/>
    </sheetView>
  </sheetViews>
  <sheetFormatPr defaultColWidth="9" defaultRowHeight="15"/>
  <sheetData>
    <row r="1" spans="1:7">
      <c r="A1" t="s">
        <v>263</v>
      </c>
      <c r="B1" t="s">
        <v>113</v>
      </c>
      <c r="E1" t="s">
        <v>264</v>
      </c>
      <c r="F1" t="s">
        <v>118</v>
      </c>
      <c r="G1" t="s">
        <v>119</v>
      </c>
    </row>
    <row r="2" spans="1:7" ht="30">
      <c r="A2">
        <v>1</v>
      </c>
      <c r="B2" s="26" t="s">
        <v>134</v>
      </c>
      <c r="C2" s="26">
        <v>1351</v>
      </c>
      <c r="D2" s="26" t="s">
        <v>9</v>
      </c>
      <c r="E2" s="26">
        <v>660</v>
      </c>
      <c r="F2" s="26">
        <v>242.4</v>
      </c>
      <c r="G2" s="26">
        <v>261.10000000000002</v>
      </c>
    </row>
    <row r="3" spans="1:7" ht="30">
      <c r="A3">
        <v>2</v>
      </c>
      <c r="B3" s="26" t="s">
        <v>241</v>
      </c>
      <c r="C3" s="26">
        <v>5080</v>
      </c>
      <c r="D3" s="26" t="s">
        <v>11</v>
      </c>
      <c r="E3" s="26">
        <v>0</v>
      </c>
      <c r="F3" s="26">
        <v>0</v>
      </c>
      <c r="G3" s="26">
        <v>0</v>
      </c>
    </row>
    <row r="4" spans="1:7">
      <c r="A4">
        <v>3</v>
      </c>
      <c r="B4" s="26" t="s">
        <v>190</v>
      </c>
      <c r="C4" s="26">
        <v>4392</v>
      </c>
      <c r="D4" s="26" t="s">
        <v>25</v>
      </c>
      <c r="E4" s="26">
        <v>0</v>
      </c>
      <c r="F4" s="26">
        <v>0</v>
      </c>
      <c r="G4" s="26">
        <v>0</v>
      </c>
    </row>
    <row r="5" spans="1:7">
      <c r="A5">
        <v>4</v>
      </c>
      <c r="B5" s="26" t="s">
        <v>242</v>
      </c>
      <c r="C5" s="26">
        <v>5430</v>
      </c>
      <c r="D5" s="26" t="s">
        <v>11</v>
      </c>
      <c r="E5" s="26">
        <v>0</v>
      </c>
      <c r="F5" s="26">
        <v>0</v>
      </c>
      <c r="G5" s="26">
        <v>0</v>
      </c>
    </row>
    <row r="6" spans="1:7">
      <c r="A6">
        <v>5</v>
      </c>
      <c r="B6" s="26" t="s">
        <v>243</v>
      </c>
      <c r="C6" s="26">
        <v>5435</v>
      </c>
      <c r="D6" s="26" t="s">
        <v>11</v>
      </c>
      <c r="E6" s="26">
        <v>0</v>
      </c>
      <c r="F6" s="26">
        <v>0</v>
      </c>
      <c r="G6" s="26">
        <v>0</v>
      </c>
    </row>
    <row r="7" spans="1:7" ht="30">
      <c r="A7">
        <v>6</v>
      </c>
      <c r="B7" s="26" t="s">
        <v>130</v>
      </c>
      <c r="C7" s="26">
        <v>1345</v>
      </c>
      <c r="D7" s="26" t="s">
        <v>9</v>
      </c>
      <c r="E7" s="26">
        <v>0</v>
      </c>
      <c r="F7" s="26">
        <v>0</v>
      </c>
      <c r="G7" s="26">
        <v>0</v>
      </c>
    </row>
    <row r="8" spans="1:7" ht="30">
      <c r="A8">
        <v>7</v>
      </c>
      <c r="B8" s="26" t="s">
        <v>122</v>
      </c>
      <c r="C8" s="26">
        <v>1003</v>
      </c>
      <c r="D8" s="26" t="s">
        <v>9</v>
      </c>
      <c r="E8" s="26">
        <v>1600</v>
      </c>
      <c r="F8" s="26">
        <v>82.4</v>
      </c>
      <c r="G8" s="26">
        <v>273.5</v>
      </c>
    </row>
    <row r="9" spans="1:7">
      <c r="A9">
        <v>8</v>
      </c>
      <c r="B9" s="26" t="s">
        <v>123</v>
      </c>
      <c r="C9" s="26">
        <v>1008</v>
      </c>
      <c r="D9" s="26" t="s">
        <v>9</v>
      </c>
      <c r="E9" s="26">
        <v>500</v>
      </c>
      <c r="F9" s="26">
        <v>149.19999999999999</v>
      </c>
      <c r="G9" s="26">
        <v>268.5</v>
      </c>
    </row>
    <row r="10" spans="1:7">
      <c r="A10">
        <v>9</v>
      </c>
      <c r="B10" s="26" t="s">
        <v>124</v>
      </c>
      <c r="C10" s="26">
        <v>1004</v>
      </c>
      <c r="D10" s="26" t="s">
        <v>9</v>
      </c>
      <c r="E10" s="26">
        <v>840</v>
      </c>
      <c r="F10" s="26">
        <v>104.8</v>
      </c>
      <c r="G10" s="26">
        <v>269.60000000000002</v>
      </c>
    </row>
    <row r="11" spans="1:7" ht="30">
      <c r="A11">
        <v>10</v>
      </c>
      <c r="B11" s="26" t="s">
        <v>125</v>
      </c>
      <c r="C11" s="26">
        <v>1006</v>
      </c>
      <c r="D11" s="26" t="s">
        <v>9</v>
      </c>
      <c r="E11" s="26">
        <v>1500</v>
      </c>
      <c r="F11" s="26">
        <v>108.9</v>
      </c>
      <c r="G11" s="26">
        <v>255.7</v>
      </c>
    </row>
    <row r="12" spans="1:7">
      <c r="A12">
        <v>11</v>
      </c>
      <c r="B12" s="26" t="s">
        <v>129</v>
      </c>
      <c r="C12" s="26">
        <v>1005</v>
      </c>
      <c r="D12" s="26" t="s">
        <v>9</v>
      </c>
      <c r="E12" s="26">
        <v>1000</v>
      </c>
      <c r="F12" s="26">
        <v>95.9</v>
      </c>
      <c r="G12" s="26">
        <v>155.9</v>
      </c>
    </row>
    <row r="13" spans="1:7">
      <c r="A13">
        <v>12</v>
      </c>
      <c r="B13" s="26" t="s">
        <v>120</v>
      </c>
      <c r="C13" s="26">
        <v>1009</v>
      </c>
      <c r="D13" s="26" t="s">
        <v>9</v>
      </c>
      <c r="E13" s="26">
        <v>1320</v>
      </c>
      <c r="F13" s="26">
        <v>184</v>
      </c>
      <c r="G13" s="26">
        <v>309.39999999999998</v>
      </c>
    </row>
    <row r="14" spans="1:7">
      <c r="A14">
        <v>13</v>
      </c>
      <c r="B14" s="26" t="s">
        <v>127</v>
      </c>
      <c r="C14" s="26">
        <v>1012</v>
      </c>
      <c r="D14" s="26" t="s">
        <v>9</v>
      </c>
      <c r="E14" s="26">
        <v>390</v>
      </c>
      <c r="F14" s="26">
        <v>273.39999999999998</v>
      </c>
      <c r="G14" s="26">
        <v>257.2</v>
      </c>
    </row>
    <row r="15" spans="1:7">
      <c r="A15">
        <v>14</v>
      </c>
      <c r="B15" s="26" t="s">
        <v>128</v>
      </c>
      <c r="C15" s="26">
        <v>1011</v>
      </c>
      <c r="D15" s="26" t="s">
        <v>9</v>
      </c>
      <c r="E15" s="26">
        <v>1000</v>
      </c>
      <c r="F15" s="26">
        <v>232.6</v>
      </c>
      <c r="G15" s="26">
        <v>225.8</v>
      </c>
    </row>
    <row r="16" spans="1:7" ht="30">
      <c r="A16">
        <v>15</v>
      </c>
      <c r="B16" s="26" t="s">
        <v>126</v>
      </c>
      <c r="C16" s="26">
        <v>1015</v>
      </c>
      <c r="D16" s="26" t="s">
        <v>9</v>
      </c>
      <c r="E16" s="26">
        <v>1050</v>
      </c>
      <c r="F16" s="26">
        <v>140.5</v>
      </c>
      <c r="G16" s="26">
        <v>246.8</v>
      </c>
    </row>
    <row r="17" spans="1:7">
      <c r="A17">
        <v>16</v>
      </c>
      <c r="B17" s="26" t="s">
        <v>34</v>
      </c>
      <c r="C17" s="26">
        <v>1016</v>
      </c>
      <c r="D17" s="26" t="s">
        <v>9</v>
      </c>
      <c r="E17" s="26">
        <v>1320</v>
      </c>
      <c r="F17" s="26">
        <v>237.1</v>
      </c>
      <c r="G17" s="26">
        <v>205.3</v>
      </c>
    </row>
    <row r="18" spans="1:7" ht="30">
      <c r="A18">
        <v>17</v>
      </c>
      <c r="B18" s="26" t="s">
        <v>121</v>
      </c>
      <c r="C18" s="26">
        <v>1017</v>
      </c>
      <c r="D18" s="26" t="s">
        <v>9</v>
      </c>
      <c r="E18" s="26">
        <v>1600</v>
      </c>
      <c r="F18" s="26">
        <v>166.2</v>
      </c>
      <c r="G18" s="26">
        <v>111.9</v>
      </c>
    </row>
    <row r="19" spans="1:7">
      <c r="A19">
        <v>18</v>
      </c>
      <c r="B19" s="26" t="s">
        <v>131</v>
      </c>
      <c r="C19" s="26">
        <v>1327</v>
      </c>
      <c r="D19" s="26" t="s">
        <v>9</v>
      </c>
      <c r="E19" s="26">
        <v>0</v>
      </c>
      <c r="F19" s="26">
        <v>0</v>
      </c>
      <c r="G19" s="26">
        <v>0</v>
      </c>
    </row>
    <row r="20" spans="1:7">
      <c r="A20">
        <v>19</v>
      </c>
      <c r="B20" s="26" t="s">
        <v>132</v>
      </c>
      <c r="C20" s="26">
        <v>1328</v>
      </c>
      <c r="D20" s="26" t="s">
        <v>9</v>
      </c>
      <c r="E20" s="26">
        <v>0</v>
      </c>
      <c r="F20" s="26">
        <v>0</v>
      </c>
      <c r="G20" s="26">
        <v>0</v>
      </c>
    </row>
    <row r="21" spans="1:7">
      <c r="A21">
        <v>20</v>
      </c>
      <c r="B21" s="26" t="s">
        <v>133</v>
      </c>
      <c r="C21" s="26">
        <v>1329</v>
      </c>
      <c r="D21" s="26" t="s">
        <v>9</v>
      </c>
      <c r="E21" s="26">
        <v>0</v>
      </c>
      <c r="F21" s="26">
        <v>0</v>
      </c>
      <c r="G21" s="26">
        <v>0</v>
      </c>
    </row>
    <row r="22" spans="1:7" ht="30">
      <c r="A22">
        <v>21</v>
      </c>
      <c r="B22" s="26" t="s">
        <v>184</v>
      </c>
      <c r="C22" s="26">
        <v>4008</v>
      </c>
      <c r="D22" s="26" t="s">
        <v>25</v>
      </c>
      <c r="E22" s="26">
        <v>2100</v>
      </c>
      <c r="F22" s="26">
        <v>72.8</v>
      </c>
      <c r="G22" s="26">
        <v>296.10000000000002</v>
      </c>
    </row>
    <row r="23" spans="1:7" ht="30">
      <c r="A23">
        <v>22</v>
      </c>
      <c r="B23" s="26" t="s">
        <v>185</v>
      </c>
      <c r="C23" s="26">
        <v>4009</v>
      </c>
      <c r="D23" s="26" t="s">
        <v>25</v>
      </c>
      <c r="E23" s="26">
        <v>500</v>
      </c>
      <c r="F23" s="26">
        <v>81.3</v>
      </c>
      <c r="G23" s="26">
        <v>290.7</v>
      </c>
    </row>
    <row r="24" spans="1:7" ht="30">
      <c r="A24">
        <v>23</v>
      </c>
      <c r="B24" s="26" t="s">
        <v>188</v>
      </c>
      <c r="C24" s="26">
        <v>4014</v>
      </c>
      <c r="D24" s="26" t="s">
        <v>25</v>
      </c>
      <c r="E24" s="26">
        <v>2000</v>
      </c>
      <c r="F24" s="26">
        <v>71.400000000000006</v>
      </c>
      <c r="G24" s="26">
        <v>155.69999999999999</v>
      </c>
    </row>
    <row r="25" spans="1:7" ht="30">
      <c r="A25">
        <v>24</v>
      </c>
      <c r="B25" s="26" t="s">
        <v>187</v>
      </c>
      <c r="C25" s="26">
        <v>4011</v>
      </c>
      <c r="D25" s="26" t="s">
        <v>25</v>
      </c>
      <c r="E25" s="26">
        <v>1000</v>
      </c>
      <c r="F25" s="26">
        <v>146.69999999999999</v>
      </c>
      <c r="G25" s="26">
        <v>284.8</v>
      </c>
    </row>
    <row r="26" spans="1:7" ht="30">
      <c r="A26">
        <v>25</v>
      </c>
      <c r="B26" s="26" t="s">
        <v>186</v>
      </c>
      <c r="C26" s="26">
        <v>4010</v>
      </c>
      <c r="D26" s="26" t="s">
        <v>25</v>
      </c>
      <c r="E26" s="26">
        <v>1000</v>
      </c>
      <c r="F26" s="26">
        <v>94.2</v>
      </c>
      <c r="G26" s="26">
        <v>288.60000000000002</v>
      </c>
    </row>
    <row r="27" spans="1:7">
      <c r="A27">
        <v>26</v>
      </c>
      <c r="B27" s="26" t="s">
        <v>182</v>
      </c>
      <c r="C27" s="26">
        <v>4012</v>
      </c>
      <c r="D27" s="26" t="s">
        <v>25</v>
      </c>
      <c r="E27" s="26">
        <v>1500</v>
      </c>
      <c r="F27" s="26">
        <v>177.5</v>
      </c>
      <c r="G27" s="26">
        <v>363</v>
      </c>
    </row>
    <row r="28" spans="1:7" ht="30">
      <c r="A28">
        <v>27</v>
      </c>
      <c r="B28" s="26" t="s">
        <v>178</v>
      </c>
      <c r="C28" s="26">
        <v>4005</v>
      </c>
      <c r="D28" s="26" t="s">
        <v>25</v>
      </c>
      <c r="E28" s="26">
        <v>630</v>
      </c>
      <c r="F28" s="26">
        <v>71</v>
      </c>
      <c r="G28" s="26">
        <v>265.10000000000002</v>
      </c>
    </row>
    <row r="29" spans="1:7" ht="30">
      <c r="A29">
        <v>28</v>
      </c>
      <c r="B29" s="26" t="s">
        <v>180</v>
      </c>
      <c r="C29" s="26">
        <v>4006</v>
      </c>
      <c r="D29" s="26" t="s">
        <v>25</v>
      </c>
      <c r="E29" s="26">
        <v>840</v>
      </c>
      <c r="F29" s="26">
        <v>73.599999999999994</v>
      </c>
      <c r="G29" s="26">
        <v>265.10000000000002</v>
      </c>
    </row>
    <row r="30" spans="1:7" ht="30">
      <c r="A30">
        <v>29</v>
      </c>
      <c r="B30" s="26" t="s">
        <v>179</v>
      </c>
      <c r="C30" s="26">
        <v>4015</v>
      </c>
      <c r="D30" s="26" t="s">
        <v>25</v>
      </c>
      <c r="E30" s="26">
        <v>420</v>
      </c>
      <c r="F30" s="26">
        <v>96.5</v>
      </c>
      <c r="G30" s="26">
        <v>243.9</v>
      </c>
    </row>
    <row r="31" spans="1:7" ht="30">
      <c r="A31">
        <v>30</v>
      </c>
      <c r="B31" s="26" t="s">
        <v>181</v>
      </c>
      <c r="C31" s="26">
        <v>4013</v>
      </c>
      <c r="D31" s="26" t="s">
        <v>25</v>
      </c>
      <c r="E31" s="26">
        <v>500</v>
      </c>
      <c r="F31" s="26">
        <v>230.9</v>
      </c>
      <c r="G31" s="26">
        <v>259</v>
      </c>
    </row>
    <row r="32" spans="1:7">
      <c r="A32">
        <v>31</v>
      </c>
      <c r="B32" s="26" t="s">
        <v>183</v>
      </c>
      <c r="C32" s="26">
        <v>4007</v>
      </c>
      <c r="D32" s="26" t="s">
        <v>25</v>
      </c>
      <c r="E32" s="26">
        <v>1000</v>
      </c>
      <c r="F32" s="26">
        <v>155.30000000000001</v>
      </c>
      <c r="G32" s="26">
        <v>360</v>
      </c>
    </row>
    <row r="33" spans="1:7" ht="45">
      <c r="A33">
        <v>32</v>
      </c>
      <c r="B33" s="26" t="s">
        <v>176</v>
      </c>
      <c r="C33" s="26">
        <v>4031</v>
      </c>
      <c r="D33" s="26" t="s">
        <v>25</v>
      </c>
      <c r="E33" s="26">
        <v>2400</v>
      </c>
      <c r="F33" s="26">
        <v>166.8</v>
      </c>
      <c r="G33" s="26">
        <v>363.6</v>
      </c>
    </row>
    <row r="34" spans="1:7">
      <c r="A34">
        <v>33</v>
      </c>
      <c r="B34" s="26" t="s">
        <v>177</v>
      </c>
      <c r="C34" s="26">
        <v>4032</v>
      </c>
      <c r="D34" s="26" t="s">
        <v>25</v>
      </c>
      <c r="E34" s="26">
        <v>1000</v>
      </c>
      <c r="F34" s="26">
        <v>180.4</v>
      </c>
      <c r="G34" s="26">
        <v>220</v>
      </c>
    </row>
    <row r="35" spans="1:7" ht="30">
      <c r="A35">
        <v>34</v>
      </c>
      <c r="B35" s="26" t="s">
        <v>191</v>
      </c>
      <c r="C35" s="26">
        <v>4342</v>
      </c>
      <c r="D35" s="26" t="s">
        <v>25</v>
      </c>
      <c r="E35" s="26">
        <v>0</v>
      </c>
      <c r="F35" s="26">
        <v>0</v>
      </c>
      <c r="G35" s="26">
        <v>0</v>
      </c>
    </row>
    <row r="36" spans="1:7">
      <c r="A36">
        <v>35</v>
      </c>
      <c r="B36" s="26" t="s">
        <v>192</v>
      </c>
      <c r="C36" s="26">
        <v>4343</v>
      </c>
      <c r="D36" s="26" t="s">
        <v>25</v>
      </c>
      <c r="E36" s="26">
        <v>0</v>
      </c>
      <c r="F36" s="26">
        <v>0</v>
      </c>
      <c r="G36" s="26">
        <v>0</v>
      </c>
    </row>
    <row r="37" spans="1:7">
      <c r="A37">
        <v>36</v>
      </c>
      <c r="B37" s="26" t="s">
        <v>193</v>
      </c>
      <c r="C37" s="26">
        <v>4344</v>
      </c>
      <c r="D37" s="26" t="s">
        <v>25</v>
      </c>
      <c r="E37" s="26">
        <v>0</v>
      </c>
      <c r="F37" s="26">
        <v>0</v>
      </c>
      <c r="G37" s="26">
        <v>0</v>
      </c>
    </row>
    <row r="38" spans="1:7">
      <c r="A38">
        <v>37</v>
      </c>
      <c r="B38" s="26" t="s">
        <v>194</v>
      </c>
      <c r="C38" s="26">
        <v>4345</v>
      </c>
      <c r="D38" s="26" t="s">
        <v>25</v>
      </c>
      <c r="E38" s="26">
        <v>0</v>
      </c>
      <c r="F38" s="26">
        <v>0</v>
      </c>
      <c r="G38" s="26">
        <v>0</v>
      </c>
    </row>
    <row r="39" spans="1:7">
      <c r="A39">
        <v>38</v>
      </c>
      <c r="B39" s="26" t="s">
        <v>195</v>
      </c>
      <c r="C39" s="26">
        <v>4346</v>
      </c>
      <c r="D39" s="26" t="s">
        <v>25</v>
      </c>
      <c r="E39" s="26">
        <v>0</v>
      </c>
      <c r="F39" s="26">
        <v>0</v>
      </c>
      <c r="G39" s="26">
        <v>0</v>
      </c>
    </row>
    <row r="40" spans="1:7" ht="30">
      <c r="A40">
        <v>39</v>
      </c>
      <c r="B40" s="26" t="s">
        <v>196</v>
      </c>
      <c r="C40" s="26">
        <v>4347</v>
      </c>
      <c r="D40" s="26" t="s">
        <v>25</v>
      </c>
      <c r="E40" s="26">
        <v>0</v>
      </c>
      <c r="F40" s="26">
        <v>0</v>
      </c>
      <c r="G40" s="26">
        <v>0</v>
      </c>
    </row>
    <row r="41" spans="1:7">
      <c r="A41">
        <v>40</v>
      </c>
      <c r="B41" s="26" t="s">
        <v>197</v>
      </c>
      <c r="C41" s="26">
        <v>4348</v>
      </c>
      <c r="D41" s="26" t="s">
        <v>25</v>
      </c>
      <c r="E41" s="26">
        <v>0</v>
      </c>
      <c r="F41" s="26">
        <v>0</v>
      </c>
      <c r="G41" s="26">
        <v>0</v>
      </c>
    </row>
    <row r="42" spans="1:7" ht="30">
      <c r="A42">
        <v>41</v>
      </c>
      <c r="B42" s="26" t="s">
        <v>198</v>
      </c>
      <c r="C42" s="26">
        <v>4349</v>
      </c>
      <c r="D42" s="26" t="s">
        <v>25</v>
      </c>
      <c r="E42" s="26">
        <v>0</v>
      </c>
      <c r="F42" s="26">
        <v>0</v>
      </c>
      <c r="G42" s="26">
        <v>0</v>
      </c>
    </row>
    <row r="43" spans="1:7">
      <c r="A43">
        <v>42</v>
      </c>
      <c r="B43" s="26" t="s">
        <v>135</v>
      </c>
      <c r="C43" s="26">
        <v>22011</v>
      </c>
      <c r="D43" s="26" t="s">
        <v>136</v>
      </c>
      <c r="E43" s="26">
        <v>291</v>
      </c>
      <c r="F43" s="26">
        <v>192.1</v>
      </c>
      <c r="G43" s="26">
        <v>223.2</v>
      </c>
    </row>
    <row r="44" spans="1:7" ht="30">
      <c r="A44">
        <v>43</v>
      </c>
      <c r="B44" s="26" t="s">
        <v>137</v>
      </c>
      <c r="C44" s="26">
        <v>22021</v>
      </c>
      <c r="D44" s="26" t="s">
        <v>136</v>
      </c>
      <c r="E44" s="26">
        <v>135</v>
      </c>
      <c r="F44" s="26">
        <v>178.2</v>
      </c>
      <c r="G44" s="26">
        <v>238.9</v>
      </c>
    </row>
    <row r="45" spans="1:7">
      <c r="A45">
        <v>44</v>
      </c>
      <c r="B45" s="26" t="s">
        <v>138</v>
      </c>
      <c r="C45" s="26">
        <v>2011</v>
      </c>
      <c r="D45" s="26" t="s">
        <v>136</v>
      </c>
      <c r="E45" s="26">
        <v>750</v>
      </c>
      <c r="F45" s="26">
        <v>240.63</v>
      </c>
      <c r="G45" s="26">
        <v>324.60000000000002</v>
      </c>
    </row>
    <row r="46" spans="1:7" ht="30">
      <c r="A46">
        <v>45</v>
      </c>
      <c r="B46" s="26" t="s">
        <v>139</v>
      </c>
      <c r="C46" s="26">
        <v>20001</v>
      </c>
      <c r="D46" s="26" t="s">
        <v>136</v>
      </c>
      <c r="E46" s="26">
        <v>0</v>
      </c>
      <c r="F46" s="26">
        <v>0</v>
      </c>
      <c r="G46" s="26">
        <v>0</v>
      </c>
    </row>
    <row r="47" spans="1:7">
      <c r="A47">
        <v>46</v>
      </c>
      <c r="B47" s="26" t="s">
        <v>220</v>
      </c>
      <c r="C47" s="26">
        <v>5008</v>
      </c>
      <c r="D47" s="26" t="s">
        <v>11</v>
      </c>
      <c r="E47" s="26">
        <v>2100</v>
      </c>
      <c r="F47" s="26">
        <v>68.59</v>
      </c>
      <c r="G47" s="26">
        <v>134.4</v>
      </c>
    </row>
    <row r="48" spans="1:7" ht="30">
      <c r="A48">
        <v>47</v>
      </c>
      <c r="B48" s="26" t="s">
        <v>221</v>
      </c>
      <c r="C48" s="26">
        <v>5009</v>
      </c>
      <c r="D48" s="26" t="s">
        <v>11</v>
      </c>
      <c r="E48" s="26">
        <v>500</v>
      </c>
      <c r="F48" s="26">
        <v>138.4</v>
      </c>
      <c r="G48" s="26">
        <v>134.80000000000001</v>
      </c>
    </row>
    <row r="49" spans="1:7" ht="30">
      <c r="A49">
        <v>48</v>
      </c>
      <c r="B49" s="26" t="s">
        <v>236</v>
      </c>
      <c r="C49" s="26">
        <v>5017</v>
      </c>
      <c r="D49" s="26" t="s">
        <v>11</v>
      </c>
      <c r="E49" s="26">
        <v>1260</v>
      </c>
      <c r="F49" s="26">
        <v>87.34</v>
      </c>
      <c r="G49" s="26">
        <v>158.30000000000001</v>
      </c>
    </row>
    <row r="50" spans="1:7" ht="30">
      <c r="A50">
        <v>49</v>
      </c>
      <c r="B50" s="26" t="s">
        <v>237</v>
      </c>
      <c r="C50" s="26">
        <v>5018</v>
      </c>
      <c r="D50" s="26" t="s">
        <v>11</v>
      </c>
      <c r="E50" s="26">
        <v>1000</v>
      </c>
      <c r="F50" s="26">
        <v>70.06</v>
      </c>
      <c r="G50" s="26">
        <v>152.4</v>
      </c>
    </row>
    <row r="51" spans="1:7" ht="30">
      <c r="A51">
        <v>50</v>
      </c>
      <c r="B51" s="26" t="s">
        <v>238</v>
      </c>
      <c r="C51" s="26">
        <v>5019</v>
      </c>
      <c r="D51" s="26" t="s">
        <v>11</v>
      </c>
      <c r="E51" s="26">
        <v>1000</v>
      </c>
      <c r="F51" s="26">
        <v>104.56</v>
      </c>
      <c r="G51" s="26">
        <v>151.1</v>
      </c>
    </row>
    <row r="52" spans="1:7" ht="30">
      <c r="A52">
        <v>51</v>
      </c>
      <c r="B52" s="26" t="s">
        <v>239</v>
      </c>
      <c r="C52" s="26">
        <v>5020</v>
      </c>
      <c r="D52" s="26" t="s">
        <v>11</v>
      </c>
      <c r="E52" s="26">
        <v>1000</v>
      </c>
      <c r="F52" s="26">
        <v>156.51</v>
      </c>
      <c r="G52" s="26">
        <v>149.1</v>
      </c>
    </row>
    <row r="53" spans="1:7" ht="30">
      <c r="A53">
        <v>52</v>
      </c>
      <c r="B53" s="26" t="s">
        <v>240</v>
      </c>
      <c r="C53" s="26">
        <v>5021</v>
      </c>
      <c r="D53" s="26" t="s">
        <v>11</v>
      </c>
      <c r="E53" s="26">
        <v>500</v>
      </c>
      <c r="F53" s="26">
        <v>167.17</v>
      </c>
      <c r="G53" s="26">
        <v>153.6</v>
      </c>
    </row>
    <row r="54" spans="1:7" ht="30">
      <c r="A54">
        <v>53</v>
      </c>
      <c r="B54" s="26" t="s">
        <v>212</v>
      </c>
      <c r="C54" s="26">
        <v>52071</v>
      </c>
      <c r="D54" s="26" t="s">
        <v>11</v>
      </c>
      <c r="E54" s="26">
        <v>656.2</v>
      </c>
      <c r="F54" s="26">
        <v>83.94</v>
      </c>
      <c r="G54" s="26">
        <v>151.9</v>
      </c>
    </row>
    <row r="55" spans="1:7" ht="30">
      <c r="A55">
        <v>54</v>
      </c>
      <c r="B55" s="26" t="s">
        <v>216</v>
      </c>
      <c r="C55" s="26">
        <v>52072</v>
      </c>
      <c r="D55" s="26" t="s">
        <v>11</v>
      </c>
      <c r="E55" s="26">
        <v>656.2</v>
      </c>
      <c r="F55" s="26">
        <v>83.94</v>
      </c>
      <c r="G55" s="26">
        <v>159.69999999999999</v>
      </c>
    </row>
    <row r="56" spans="1:7" ht="30">
      <c r="A56">
        <v>55</v>
      </c>
      <c r="B56" s="26" t="s">
        <v>218</v>
      </c>
      <c r="C56" s="26">
        <v>52073</v>
      </c>
      <c r="D56" s="26" t="s">
        <v>11</v>
      </c>
      <c r="E56" s="26">
        <v>656.2</v>
      </c>
      <c r="F56" s="26">
        <v>83.94</v>
      </c>
      <c r="G56" s="26">
        <v>933.5</v>
      </c>
    </row>
    <row r="57" spans="1:7" ht="30">
      <c r="A57">
        <v>56</v>
      </c>
      <c r="B57" s="26" t="s">
        <v>214</v>
      </c>
      <c r="C57" s="26">
        <v>52074</v>
      </c>
      <c r="D57" s="26" t="s">
        <v>11</v>
      </c>
      <c r="E57" s="26">
        <v>656.2</v>
      </c>
      <c r="F57" s="26">
        <v>83.94</v>
      </c>
      <c r="G57" s="26">
        <v>1719.9</v>
      </c>
    </row>
    <row r="58" spans="1:7" ht="30">
      <c r="A58">
        <v>57</v>
      </c>
      <c r="B58" s="26" t="s">
        <v>210</v>
      </c>
      <c r="C58" s="26">
        <v>52075</v>
      </c>
      <c r="D58" s="26" t="s">
        <v>11</v>
      </c>
      <c r="E58" s="26">
        <v>656.2</v>
      </c>
      <c r="F58" s="26">
        <v>83.94</v>
      </c>
      <c r="G58" s="26">
        <v>2306.9</v>
      </c>
    </row>
    <row r="59" spans="1:7" ht="30">
      <c r="A59">
        <v>58</v>
      </c>
      <c r="B59" s="26" t="s">
        <v>204</v>
      </c>
      <c r="C59" s="26">
        <v>52061</v>
      </c>
      <c r="D59" s="26" t="s">
        <v>11</v>
      </c>
      <c r="E59" s="26">
        <v>657.39</v>
      </c>
      <c r="F59" s="26">
        <v>105.91</v>
      </c>
      <c r="G59" s="26">
        <v>159.5</v>
      </c>
    </row>
    <row r="60" spans="1:7" ht="30">
      <c r="A60">
        <v>59</v>
      </c>
      <c r="B60" s="26" t="s">
        <v>206</v>
      </c>
      <c r="C60" s="26">
        <v>52062</v>
      </c>
      <c r="D60" s="26" t="s">
        <v>11</v>
      </c>
      <c r="E60" s="26">
        <v>657.39</v>
      </c>
      <c r="F60" s="26">
        <v>105.91</v>
      </c>
      <c r="G60" s="26">
        <v>161.9</v>
      </c>
    </row>
    <row r="61" spans="1:7" ht="30">
      <c r="A61">
        <v>60</v>
      </c>
      <c r="B61" s="26" t="s">
        <v>208</v>
      </c>
      <c r="C61" s="26">
        <v>52063</v>
      </c>
      <c r="D61" s="26" t="s">
        <v>11</v>
      </c>
      <c r="E61" s="26">
        <v>657.39</v>
      </c>
      <c r="F61" s="26">
        <v>105.91</v>
      </c>
      <c r="G61" s="26">
        <v>918.5</v>
      </c>
    </row>
    <row r="62" spans="1:7" ht="30">
      <c r="A62">
        <v>61</v>
      </c>
      <c r="B62" s="26" t="s">
        <v>202</v>
      </c>
      <c r="C62" s="26">
        <v>52065</v>
      </c>
      <c r="D62" s="26" t="s">
        <v>11</v>
      </c>
      <c r="E62" s="26">
        <v>657.39</v>
      </c>
      <c r="F62" s="26">
        <v>105.91</v>
      </c>
      <c r="G62" s="26">
        <v>2027</v>
      </c>
    </row>
    <row r="63" spans="1:7" ht="30">
      <c r="A63">
        <v>62</v>
      </c>
      <c r="B63" s="26" t="s">
        <v>233</v>
      </c>
      <c r="C63" s="26">
        <v>5014</v>
      </c>
      <c r="D63" s="26" t="s">
        <v>11</v>
      </c>
      <c r="E63" s="26">
        <v>1980</v>
      </c>
      <c r="F63" s="26">
        <v>130.38999999999999</v>
      </c>
      <c r="G63" s="26">
        <v>132.69999999999999</v>
      </c>
    </row>
    <row r="64" spans="1:7" ht="30">
      <c r="A64">
        <v>63</v>
      </c>
      <c r="B64" s="26" t="s">
        <v>234</v>
      </c>
      <c r="C64" s="26">
        <v>5015</v>
      </c>
      <c r="D64" s="26" t="s">
        <v>11</v>
      </c>
      <c r="E64" s="26">
        <v>1000</v>
      </c>
      <c r="F64" s="26">
        <v>123.82</v>
      </c>
      <c r="G64" s="26">
        <v>142.69999999999999</v>
      </c>
    </row>
    <row r="65" spans="1:7" ht="30">
      <c r="A65">
        <v>64</v>
      </c>
      <c r="B65" s="26" t="s">
        <v>222</v>
      </c>
      <c r="C65" s="26">
        <v>5011</v>
      </c>
      <c r="D65" s="26" t="s">
        <v>11</v>
      </c>
      <c r="E65" s="26">
        <v>1000</v>
      </c>
      <c r="F65" s="26">
        <v>187.8</v>
      </c>
      <c r="G65" s="26">
        <v>397</v>
      </c>
    </row>
    <row r="66" spans="1:7" ht="30">
      <c r="A66">
        <v>65</v>
      </c>
      <c r="B66" s="26" t="s">
        <v>223</v>
      </c>
      <c r="C66" s="26">
        <v>5029</v>
      </c>
      <c r="D66" s="26" t="s">
        <v>11</v>
      </c>
      <c r="E66" s="26">
        <v>1320</v>
      </c>
      <c r="F66" s="26">
        <v>148.49</v>
      </c>
      <c r="G66" s="26">
        <v>398.5</v>
      </c>
    </row>
    <row r="67" spans="1:7">
      <c r="A67">
        <v>66</v>
      </c>
      <c r="B67" s="26" t="s">
        <v>225</v>
      </c>
      <c r="C67" s="26">
        <v>5023</v>
      </c>
      <c r="D67" s="26" t="s">
        <v>11</v>
      </c>
      <c r="E67" s="26">
        <v>500</v>
      </c>
      <c r="F67" s="26">
        <v>170.3</v>
      </c>
      <c r="G67" s="26">
        <v>245.3</v>
      </c>
    </row>
    <row r="68" spans="1:7">
      <c r="A68">
        <v>67</v>
      </c>
      <c r="B68" s="26" t="s">
        <v>226</v>
      </c>
      <c r="C68" s="26">
        <v>52086</v>
      </c>
      <c r="D68" s="26" t="s">
        <v>11</v>
      </c>
      <c r="E68" s="26">
        <v>1967.08</v>
      </c>
      <c r="F68" s="26">
        <v>89</v>
      </c>
      <c r="G68" s="26">
        <v>420</v>
      </c>
    </row>
    <row r="69" spans="1:7" ht="30">
      <c r="A69">
        <v>68</v>
      </c>
      <c r="B69" s="26" t="s">
        <v>228</v>
      </c>
      <c r="C69" s="26">
        <v>52087</v>
      </c>
      <c r="D69" s="26" t="s">
        <v>11</v>
      </c>
      <c r="E69" s="26">
        <v>1967.08</v>
      </c>
      <c r="F69" s="26">
        <v>89</v>
      </c>
      <c r="G69" s="26">
        <v>490</v>
      </c>
    </row>
    <row r="70" spans="1:7" ht="30">
      <c r="A70">
        <v>69</v>
      </c>
      <c r="B70" s="26" t="s">
        <v>230</v>
      </c>
      <c r="C70" s="26">
        <v>52088</v>
      </c>
      <c r="D70" s="26" t="s">
        <v>11</v>
      </c>
      <c r="E70" s="26">
        <v>1967.08</v>
      </c>
      <c r="F70" s="26">
        <v>89</v>
      </c>
      <c r="G70" s="26">
        <v>490</v>
      </c>
    </row>
    <row r="71" spans="1:7" ht="30">
      <c r="A71">
        <v>70</v>
      </c>
      <c r="B71" s="26" t="s">
        <v>201</v>
      </c>
      <c r="C71" s="26">
        <v>5036</v>
      </c>
      <c r="D71" s="26" t="s">
        <v>11</v>
      </c>
      <c r="E71" s="26">
        <v>1600</v>
      </c>
      <c r="F71" s="26">
        <v>207.72</v>
      </c>
      <c r="G71" s="26">
        <v>383.3</v>
      </c>
    </row>
    <row r="72" spans="1:7">
      <c r="A72">
        <v>71</v>
      </c>
      <c r="B72" s="26" t="s">
        <v>48</v>
      </c>
      <c r="C72" s="26">
        <v>5038</v>
      </c>
      <c r="D72" s="26" t="s">
        <v>11</v>
      </c>
      <c r="E72" s="26">
        <v>1600</v>
      </c>
      <c r="F72" s="26">
        <v>167.36</v>
      </c>
      <c r="G72" s="26">
        <v>193.1</v>
      </c>
    </row>
    <row r="73" spans="1:7" ht="30">
      <c r="A73">
        <v>72</v>
      </c>
      <c r="B73" s="26" t="s">
        <v>224</v>
      </c>
      <c r="C73" s="26">
        <v>5039</v>
      </c>
      <c r="D73" s="26" t="s">
        <v>11</v>
      </c>
      <c r="E73" s="26">
        <v>1320</v>
      </c>
      <c r="F73" s="26">
        <v>181.27</v>
      </c>
      <c r="G73" s="26">
        <v>288.10000000000002</v>
      </c>
    </row>
    <row r="74" spans="1:7" ht="45">
      <c r="A74">
        <v>73</v>
      </c>
      <c r="B74" s="26" t="s">
        <v>199</v>
      </c>
      <c r="C74" s="26">
        <v>5012</v>
      </c>
      <c r="D74" s="26" t="s">
        <v>11</v>
      </c>
      <c r="E74" s="26">
        <v>4150</v>
      </c>
      <c r="F74" s="26">
        <v>0</v>
      </c>
      <c r="G74" s="26">
        <v>0</v>
      </c>
    </row>
    <row r="75" spans="1:7" ht="30">
      <c r="A75">
        <v>74</v>
      </c>
      <c r="B75" s="26" t="s">
        <v>232</v>
      </c>
      <c r="C75" s="26">
        <v>5013</v>
      </c>
      <c r="D75" s="26" t="s">
        <v>11</v>
      </c>
      <c r="E75" s="26">
        <v>3960</v>
      </c>
      <c r="F75" s="26">
        <v>16.8</v>
      </c>
      <c r="G75" s="26">
        <v>135.30000000000001</v>
      </c>
    </row>
    <row r="76" spans="1:7" ht="30">
      <c r="A76">
        <v>75</v>
      </c>
      <c r="B76" s="26" t="s">
        <v>244</v>
      </c>
      <c r="C76" s="26">
        <v>5425</v>
      </c>
      <c r="D76" s="26" t="s">
        <v>11</v>
      </c>
      <c r="E76" s="26">
        <v>0</v>
      </c>
      <c r="F76" s="26">
        <v>0</v>
      </c>
      <c r="G76" s="26">
        <v>0</v>
      </c>
    </row>
    <row r="77" spans="1:7" ht="30">
      <c r="A77">
        <v>76</v>
      </c>
      <c r="B77" s="26" t="s">
        <v>235</v>
      </c>
      <c r="C77" s="26">
        <v>5031</v>
      </c>
      <c r="D77" s="26" t="s">
        <v>11</v>
      </c>
      <c r="E77" s="26">
        <v>1320</v>
      </c>
      <c r="F77" s="26">
        <v>172.05</v>
      </c>
      <c r="G77" s="26">
        <v>355.9</v>
      </c>
    </row>
    <row r="78" spans="1:7" ht="45">
      <c r="A78">
        <v>77</v>
      </c>
      <c r="B78" s="26" t="s">
        <v>245</v>
      </c>
      <c r="C78" s="26">
        <v>5394</v>
      </c>
      <c r="D78" s="26" t="s">
        <v>11</v>
      </c>
      <c r="E78" s="26">
        <v>0</v>
      </c>
      <c r="F78" s="26">
        <v>0</v>
      </c>
      <c r="G78" s="26">
        <v>0</v>
      </c>
    </row>
    <row r="79" spans="1:7" ht="45">
      <c r="A79">
        <v>78</v>
      </c>
      <c r="B79" s="26" t="s">
        <v>246</v>
      </c>
      <c r="C79" s="26">
        <v>5395</v>
      </c>
      <c r="D79" s="26" t="s">
        <v>11</v>
      </c>
      <c r="E79" s="26">
        <v>0</v>
      </c>
      <c r="F79" s="26">
        <v>0</v>
      </c>
      <c r="G79" s="26">
        <v>0</v>
      </c>
    </row>
    <row r="80" spans="1:7">
      <c r="A80">
        <v>79</v>
      </c>
      <c r="B80" s="26" t="s">
        <v>247</v>
      </c>
      <c r="C80" s="26">
        <v>5396</v>
      </c>
      <c r="D80" s="26" t="s">
        <v>11</v>
      </c>
      <c r="E80" s="26">
        <v>0</v>
      </c>
      <c r="F80" s="26">
        <v>0</v>
      </c>
      <c r="G80" s="26">
        <v>0</v>
      </c>
    </row>
    <row r="81" spans="1:7">
      <c r="A81">
        <v>80</v>
      </c>
      <c r="B81" s="26" t="s">
        <v>248</v>
      </c>
      <c r="C81" s="26">
        <v>5397</v>
      </c>
      <c r="D81" s="26" t="s">
        <v>11</v>
      </c>
      <c r="E81" s="26">
        <v>0</v>
      </c>
      <c r="F81" s="26">
        <v>0</v>
      </c>
      <c r="G81" s="26">
        <v>0</v>
      </c>
    </row>
    <row r="82" spans="1:7">
      <c r="A82">
        <v>81</v>
      </c>
      <c r="B82" s="26" t="s">
        <v>249</v>
      </c>
      <c r="C82" s="26">
        <v>5398</v>
      </c>
      <c r="D82" s="26" t="s">
        <v>11</v>
      </c>
      <c r="E82" s="26">
        <v>0</v>
      </c>
      <c r="F82" s="26">
        <v>0</v>
      </c>
      <c r="G82" s="26">
        <v>0</v>
      </c>
    </row>
    <row r="83" spans="1:7" ht="30">
      <c r="A83">
        <v>82</v>
      </c>
      <c r="B83" s="26" t="s">
        <v>250</v>
      </c>
      <c r="C83" s="26">
        <v>5399</v>
      </c>
      <c r="D83" s="26" t="s">
        <v>11</v>
      </c>
      <c r="E83" s="26">
        <v>0</v>
      </c>
      <c r="F83" s="26">
        <v>0</v>
      </c>
      <c r="G83" s="26">
        <v>0</v>
      </c>
    </row>
    <row r="84" spans="1:7" ht="45">
      <c r="A84">
        <v>83</v>
      </c>
      <c r="B84" s="26" t="s">
        <v>251</v>
      </c>
      <c r="C84" s="26">
        <v>5400</v>
      </c>
      <c r="D84" s="26" t="s">
        <v>11</v>
      </c>
      <c r="E84" s="26">
        <v>0</v>
      </c>
      <c r="F84" s="26">
        <v>0</v>
      </c>
      <c r="G84" s="26">
        <v>0</v>
      </c>
    </row>
    <row r="85" spans="1:7" ht="30">
      <c r="A85">
        <v>84</v>
      </c>
      <c r="B85" s="26" t="s">
        <v>252</v>
      </c>
      <c r="C85" s="26">
        <v>5401</v>
      </c>
      <c r="D85" s="26" t="s">
        <v>11</v>
      </c>
      <c r="E85" s="26">
        <v>0</v>
      </c>
      <c r="F85" s="26">
        <v>0</v>
      </c>
      <c r="G85" s="26">
        <v>0</v>
      </c>
    </row>
    <row r="86" spans="1:7">
      <c r="A86">
        <v>85</v>
      </c>
      <c r="B86" s="26" t="s">
        <v>253</v>
      </c>
      <c r="C86" s="26">
        <v>5402</v>
      </c>
      <c r="D86" s="26" t="s">
        <v>11</v>
      </c>
      <c r="E86" s="26">
        <v>0</v>
      </c>
      <c r="F86" s="26">
        <v>0</v>
      </c>
      <c r="G86" s="26">
        <v>0</v>
      </c>
    </row>
    <row r="87" spans="1:7" ht="45">
      <c r="A87">
        <v>86</v>
      </c>
      <c r="B87" s="26" t="s">
        <v>254</v>
      </c>
      <c r="C87" s="26">
        <v>5403</v>
      </c>
      <c r="D87" s="26" t="s">
        <v>11</v>
      </c>
      <c r="E87" s="26">
        <v>0</v>
      </c>
      <c r="F87" s="26">
        <v>0</v>
      </c>
      <c r="G87" s="26">
        <v>0</v>
      </c>
    </row>
    <row r="88" spans="1:7" ht="30">
      <c r="A88">
        <v>87</v>
      </c>
      <c r="B88" s="26" t="s">
        <v>255</v>
      </c>
      <c r="C88" s="26">
        <v>5404</v>
      </c>
      <c r="D88" s="26" t="s">
        <v>11</v>
      </c>
      <c r="E88" s="26">
        <v>0</v>
      </c>
      <c r="F88" s="26">
        <v>0</v>
      </c>
      <c r="G88" s="26">
        <v>0</v>
      </c>
    </row>
    <row r="89" spans="1:7" ht="30">
      <c r="A89">
        <v>88</v>
      </c>
      <c r="B89" s="26" t="s">
        <v>256</v>
      </c>
      <c r="C89" s="26">
        <v>5405</v>
      </c>
      <c r="D89" s="26" t="s">
        <v>11</v>
      </c>
      <c r="E89" s="26">
        <v>0</v>
      </c>
      <c r="F89" s="26">
        <v>0</v>
      </c>
      <c r="G89" s="26">
        <v>0</v>
      </c>
    </row>
    <row r="90" spans="1:7" ht="30">
      <c r="A90">
        <v>89</v>
      </c>
      <c r="B90" s="26" t="s">
        <v>257</v>
      </c>
      <c r="C90" s="26">
        <v>5406</v>
      </c>
      <c r="D90" s="26" t="s">
        <v>11</v>
      </c>
      <c r="E90" s="26">
        <v>0</v>
      </c>
      <c r="F90" s="26">
        <v>0</v>
      </c>
      <c r="G90" s="26">
        <v>0</v>
      </c>
    </row>
    <row r="91" spans="1:7">
      <c r="A91">
        <v>90</v>
      </c>
      <c r="B91" s="26" t="s">
        <v>258</v>
      </c>
      <c r="C91" s="26">
        <v>5407</v>
      </c>
      <c r="D91" s="26" t="s">
        <v>11</v>
      </c>
      <c r="E91" s="26">
        <v>0</v>
      </c>
      <c r="F91" s="26">
        <v>0</v>
      </c>
      <c r="G91" s="26">
        <v>0</v>
      </c>
    </row>
    <row r="92" spans="1:7">
      <c r="A92">
        <v>91</v>
      </c>
      <c r="B92" s="26" t="s">
        <v>259</v>
      </c>
      <c r="C92" s="26">
        <v>5408</v>
      </c>
      <c r="D92" s="26" t="s">
        <v>11</v>
      </c>
      <c r="E92" s="26">
        <v>0</v>
      </c>
      <c r="F92" s="26">
        <v>0</v>
      </c>
      <c r="G92" s="26">
        <v>0</v>
      </c>
    </row>
    <row r="93" spans="1:7" ht="30">
      <c r="A93">
        <v>92</v>
      </c>
      <c r="B93" s="26" t="s">
        <v>260</v>
      </c>
      <c r="C93" s="26">
        <v>5409</v>
      </c>
      <c r="D93" s="26" t="s">
        <v>11</v>
      </c>
      <c r="E93" s="26">
        <v>0</v>
      </c>
      <c r="F93" s="26">
        <v>0</v>
      </c>
      <c r="G93" s="26">
        <v>0</v>
      </c>
    </row>
    <row r="94" spans="1:7" ht="30">
      <c r="A94">
        <v>93</v>
      </c>
      <c r="B94" s="26" t="s">
        <v>261</v>
      </c>
      <c r="C94" s="26">
        <v>5410</v>
      </c>
      <c r="D94" s="26" t="s">
        <v>11</v>
      </c>
      <c r="E94" s="26">
        <v>0</v>
      </c>
      <c r="F94" s="26">
        <v>0</v>
      </c>
      <c r="G94" s="26">
        <v>0</v>
      </c>
    </row>
    <row r="95" spans="1:7" ht="30">
      <c r="A95">
        <v>94</v>
      </c>
      <c r="B95" s="26" t="s">
        <v>262</v>
      </c>
      <c r="C95" s="26">
        <v>5411</v>
      </c>
      <c r="D95" s="26" t="s">
        <v>11</v>
      </c>
      <c r="E95" s="26">
        <v>0</v>
      </c>
      <c r="F95" s="26">
        <v>0</v>
      </c>
      <c r="G95" s="26">
        <v>0</v>
      </c>
    </row>
    <row r="96" spans="1:7" ht="30">
      <c r="A96">
        <v>95</v>
      </c>
      <c r="B96" s="26" t="s">
        <v>142</v>
      </c>
      <c r="C96" s="26">
        <v>32031</v>
      </c>
      <c r="D96" s="26" t="s">
        <v>16</v>
      </c>
      <c r="E96" s="26">
        <v>419.33</v>
      </c>
      <c r="F96" s="26">
        <v>70.900000000000006</v>
      </c>
      <c r="G96" s="26">
        <v>200.5</v>
      </c>
    </row>
    <row r="97" spans="1:7">
      <c r="A97">
        <v>96</v>
      </c>
      <c r="B97" s="26" t="s">
        <v>146</v>
      </c>
      <c r="C97" s="26">
        <v>32033</v>
      </c>
      <c r="D97" s="26" t="s">
        <v>16</v>
      </c>
      <c r="E97" s="26">
        <v>419.33</v>
      </c>
      <c r="F97" s="26">
        <v>70.900000000000006</v>
      </c>
      <c r="G97" s="26">
        <v>1049</v>
      </c>
    </row>
    <row r="98" spans="1:7">
      <c r="A98">
        <v>97</v>
      </c>
      <c r="B98" s="26" t="s">
        <v>144</v>
      </c>
      <c r="C98" s="26">
        <v>32034</v>
      </c>
      <c r="D98" s="26" t="s">
        <v>16</v>
      </c>
      <c r="E98" s="26">
        <v>419.33</v>
      </c>
      <c r="F98" s="26">
        <v>70.900000000000006</v>
      </c>
      <c r="G98" s="26">
        <v>1749.8</v>
      </c>
    </row>
    <row r="99" spans="1:7" ht="30">
      <c r="A99">
        <v>98</v>
      </c>
      <c r="B99" s="26" t="s">
        <v>140</v>
      </c>
      <c r="C99" s="26">
        <v>32035</v>
      </c>
      <c r="D99" s="26" t="s">
        <v>16</v>
      </c>
      <c r="E99" s="26">
        <v>419.33</v>
      </c>
      <c r="F99" s="26">
        <v>70.900000000000006</v>
      </c>
      <c r="G99" s="26">
        <v>2250</v>
      </c>
    </row>
    <row r="100" spans="1:7" ht="30">
      <c r="A100">
        <v>99</v>
      </c>
      <c r="B100" s="26" t="s">
        <v>150</v>
      </c>
      <c r="C100" s="26">
        <v>32041</v>
      </c>
      <c r="D100" s="26" t="s">
        <v>16</v>
      </c>
      <c r="E100" s="26">
        <v>663.36</v>
      </c>
      <c r="F100" s="26">
        <v>63.5</v>
      </c>
      <c r="G100" s="26">
        <v>208.5</v>
      </c>
    </row>
    <row r="101" spans="1:7" ht="30">
      <c r="A101">
        <v>100</v>
      </c>
      <c r="B101" s="26" t="s">
        <v>154</v>
      </c>
      <c r="C101" s="26">
        <v>32043</v>
      </c>
      <c r="D101" s="26" t="s">
        <v>16</v>
      </c>
      <c r="E101" s="26">
        <v>663.36</v>
      </c>
      <c r="F101" s="26">
        <v>63.5</v>
      </c>
      <c r="G101" s="26">
        <v>1066.0999999999999</v>
      </c>
    </row>
    <row r="102" spans="1:7" ht="30">
      <c r="A102">
        <v>101</v>
      </c>
      <c r="B102" s="26" t="s">
        <v>152</v>
      </c>
      <c r="C102" s="26">
        <v>32044</v>
      </c>
      <c r="D102" s="26" t="s">
        <v>16</v>
      </c>
      <c r="E102" s="26">
        <v>663.36</v>
      </c>
      <c r="F102" s="26">
        <v>63.5</v>
      </c>
      <c r="G102" s="26">
        <v>1650.1</v>
      </c>
    </row>
    <row r="103" spans="1:7" ht="30">
      <c r="A103">
        <v>102</v>
      </c>
      <c r="B103" s="26" t="s">
        <v>148</v>
      </c>
      <c r="C103" s="26">
        <v>32045</v>
      </c>
      <c r="D103" s="26" t="s">
        <v>16</v>
      </c>
      <c r="E103" s="26">
        <v>663.36</v>
      </c>
      <c r="F103" s="26">
        <v>63.5</v>
      </c>
      <c r="G103" s="26">
        <v>2281.6</v>
      </c>
    </row>
    <row r="104" spans="1:7" ht="30">
      <c r="A104">
        <v>103</v>
      </c>
      <c r="B104" s="26" t="s">
        <v>158</v>
      </c>
      <c r="C104" s="26">
        <v>32051</v>
      </c>
      <c r="D104" s="26" t="s">
        <v>16</v>
      </c>
      <c r="E104" s="26">
        <v>829.78</v>
      </c>
      <c r="F104" s="26">
        <v>57.7</v>
      </c>
      <c r="G104" s="26">
        <v>205</v>
      </c>
    </row>
    <row r="105" spans="1:7">
      <c r="A105">
        <v>104</v>
      </c>
      <c r="B105" s="26" t="s">
        <v>162</v>
      </c>
      <c r="C105" s="26">
        <v>32053</v>
      </c>
      <c r="D105" s="26" t="s">
        <v>16</v>
      </c>
      <c r="E105" s="26">
        <v>829.78</v>
      </c>
      <c r="F105" s="26">
        <v>57.7</v>
      </c>
      <c r="G105" s="26">
        <v>1015.4</v>
      </c>
    </row>
    <row r="106" spans="1:7">
      <c r="A106">
        <v>105</v>
      </c>
      <c r="B106" s="26" t="s">
        <v>160</v>
      </c>
      <c r="C106" s="26">
        <v>32054</v>
      </c>
      <c r="D106" s="26" t="s">
        <v>16</v>
      </c>
      <c r="E106" s="26">
        <v>829.78</v>
      </c>
      <c r="F106" s="26">
        <v>57.7</v>
      </c>
      <c r="G106" s="26">
        <v>1978.5</v>
      </c>
    </row>
    <row r="107" spans="1:7" ht="30">
      <c r="A107">
        <v>106</v>
      </c>
      <c r="B107" s="26" t="s">
        <v>156</v>
      </c>
      <c r="C107" s="26">
        <v>32055</v>
      </c>
      <c r="D107" s="26" t="s">
        <v>16</v>
      </c>
      <c r="E107" s="26">
        <v>829.78</v>
      </c>
      <c r="F107" s="26">
        <v>57.7</v>
      </c>
      <c r="G107" s="26">
        <v>2172.9</v>
      </c>
    </row>
    <row r="108" spans="1:7" ht="30">
      <c r="A108">
        <v>107</v>
      </c>
      <c r="B108" s="26" t="s">
        <v>164</v>
      </c>
      <c r="C108" s="26">
        <v>3007</v>
      </c>
      <c r="D108" s="26" t="s">
        <v>16</v>
      </c>
      <c r="E108" s="26">
        <v>840</v>
      </c>
      <c r="F108" s="26">
        <v>97.3</v>
      </c>
      <c r="G108" s="26">
        <v>352.4</v>
      </c>
    </row>
    <row r="109" spans="1:7" ht="30">
      <c r="A109">
        <v>108</v>
      </c>
      <c r="B109" s="26" t="s">
        <v>165</v>
      </c>
      <c r="C109" s="26">
        <v>3011</v>
      </c>
      <c r="D109" s="26" t="s">
        <v>16</v>
      </c>
      <c r="E109" s="26">
        <v>980</v>
      </c>
      <c r="F109" s="26">
        <v>143.69999999999999</v>
      </c>
      <c r="G109" s="26">
        <v>350.4</v>
      </c>
    </row>
    <row r="110" spans="1:7" ht="30">
      <c r="A110">
        <v>109</v>
      </c>
      <c r="B110" s="26" t="s">
        <v>166</v>
      </c>
      <c r="C110" s="26">
        <v>3012</v>
      </c>
      <c r="D110" s="26" t="s">
        <v>16</v>
      </c>
      <c r="E110" s="26">
        <v>1500</v>
      </c>
      <c r="F110" s="26">
        <v>161.5</v>
      </c>
      <c r="G110" s="26">
        <v>357.7</v>
      </c>
    </row>
    <row r="111" spans="1:7" ht="30">
      <c r="A111">
        <v>110</v>
      </c>
      <c r="B111" s="26" t="s">
        <v>167</v>
      </c>
      <c r="C111" s="26">
        <v>3016</v>
      </c>
      <c r="D111" s="26" t="s">
        <v>16</v>
      </c>
      <c r="E111" s="26">
        <v>1000</v>
      </c>
      <c r="F111" s="26">
        <v>84.4</v>
      </c>
      <c r="G111" s="26">
        <v>143.69999999999999</v>
      </c>
    </row>
    <row r="112" spans="1:7" ht="30">
      <c r="A112">
        <v>111</v>
      </c>
      <c r="B112" s="26" t="s">
        <v>168</v>
      </c>
      <c r="C112" s="26">
        <v>3017</v>
      </c>
      <c r="D112" s="26" t="s">
        <v>16</v>
      </c>
      <c r="E112" s="26">
        <v>1000</v>
      </c>
      <c r="F112" s="26">
        <v>70.400000000000006</v>
      </c>
      <c r="G112" s="26">
        <v>143.30000000000001</v>
      </c>
    </row>
    <row r="113" spans="1:7" ht="30">
      <c r="A113">
        <v>112</v>
      </c>
      <c r="B113" s="26" t="s">
        <v>169</v>
      </c>
      <c r="C113" s="26">
        <v>3018</v>
      </c>
      <c r="D113" s="26" t="s">
        <v>16</v>
      </c>
      <c r="E113" s="26">
        <v>1000</v>
      </c>
      <c r="F113" s="26">
        <v>144.30000000000001</v>
      </c>
      <c r="G113" s="26">
        <v>141.5</v>
      </c>
    </row>
    <row r="114" spans="1:7" ht="30">
      <c r="A114">
        <v>113</v>
      </c>
      <c r="B114" s="26" t="s">
        <v>170</v>
      </c>
      <c r="C114" s="26">
        <v>3020</v>
      </c>
      <c r="D114" s="26" t="s">
        <v>16</v>
      </c>
      <c r="E114" s="26">
        <v>2000</v>
      </c>
      <c r="F114" s="26">
        <v>65.5</v>
      </c>
      <c r="G114" s="26">
        <v>148</v>
      </c>
    </row>
    <row r="115" spans="1:7" ht="30">
      <c r="A115">
        <v>114</v>
      </c>
      <c r="B115" s="26" t="s">
        <v>171</v>
      </c>
      <c r="C115" s="26">
        <v>3055</v>
      </c>
      <c r="D115" s="26" t="s">
        <v>16</v>
      </c>
      <c r="E115" s="26">
        <v>1320</v>
      </c>
      <c r="F115" s="26">
        <v>148.80000000000001</v>
      </c>
      <c r="G115" s="26">
        <v>299</v>
      </c>
    </row>
    <row r="116" spans="1:7" ht="30">
      <c r="A116">
        <v>115</v>
      </c>
      <c r="B116" s="26" t="s">
        <v>172</v>
      </c>
      <c r="C116" s="26">
        <v>3022</v>
      </c>
      <c r="D116" s="26" t="s">
        <v>16</v>
      </c>
      <c r="E116" s="26">
        <v>420</v>
      </c>
      <c r="F116" s="26">
        <v>108.1</v>
      </c>
      <c r="G116" s="26">
        <v>343.7</v>
      </c>
    </row>
    <row r="117" spans="1:7" ht="30">
      <c r="A117">
        <v>116</v>
      </c>
      <c r="B117" s="26" t="s">
        <v>173</v>
      </c>
      <c r="C117" s="26">
        <v>3023</v>
      </c>
      <c r="D117" s="26" t="s">
        <v>16</v>
      </c>
      <c r="E117" s="26">
        <v>420</v>
      </c>
      <c r="F117" s="26">
        <v>100.9</v>
      </c>
      <c r="G117" s="26">
        <v>346.8</v>
      </c>
    </row>
    <row r="118" spans="1:7" ht="45">
      <c r="A118">
        <v>117</v>
      </c>
      <c r="B118" s="26" t="s">
        <v>174</v>
      </c>
      <c r="C118" s="26">
        <v>3024</v>
      </c>
      <c r="D118" s="26" t="s">
        <v>16</v>
      </c>
      <c r="E118" s="26">
        <v>210</v>
      </c>
      <c r="F118" s="26">
        <v>134.69999999999999</v>
      </c>
      <c r="G118" s="26">
        <v>343.7</v>
      </c>
    </row>
    <row r="119" spans="1:7" ht="45">
      <c r="A119">
        <v>118</v>
      </c>
      <c r="B119" s="26" t="s">
        <v>175</v>
      </c>
      <c r="C119" s="26">
        <v>3050</v>
      </c>
      <c r="D119" s="26" t="s">
        <v>16</v>
      </c>
      <c r="E119" s="26">
        <v>500</v>
      </c>
      <c r="F119" s="26">
        <v>155.9</v>
      </c>
      <c r="G119" s="26">
        <v>324</v>
      </c>
    </row>
  </sheetData>
  <autoFilter ref="A1:G119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5"/>
  <sheetViews>
    <sheetView zoomScale="88" zoomScaleNormal="88" zoomScaleSheetLayoutView="88" workbookViewId="0">
      <pane ySplit="2" topLeftCell="A60" activePane="bottomLeft" state="frozen"/>
      <selection pane="bottomLeft" activeCell="K114" sqref="K114"/>
    </sheetView>
  </sheetViews>
  <sheetFormatPr defaultColWidth="9.140625" defaultRowHeight="15"/>
  <cols>
    <col min="1" max="1" width="5.140625" style="1" customWidth="1"/>
    <col min="2" max="2" width="40.85546875" customWidth="1"/>
    <col min="3" max="3" width="10.140625" style="1" customWidth="1"/>
    <col min="4" max="4" width="13.85546875" style="1" customWidth="1"/>
    <col min="5" max="5" width="13.140625" style="1" customWidth="1"/>
    <col min="6" max="6" width="19.140625" style="1" customWidth="1"/>
  </cols>
  <sheetData>
    <row r="1" spans="1:8" ht="18.75">
      <c r="A1" s="58" t="s">
        <v>265</v>
      </c>
      <c r="B1" s="58"/>
      <c r="C1" s="58"/>
      <c r="D1" s="58"/>
      <c r="E1" s="58"/>
      <c r="F1" s="58"/>
    </row>
    <row r="2" spans="1:8" ht="63">
      <c r="A2" s="2" t="s">
        <v>0</v>
      </c>
      <c r="B2" s="3" t="s">
        <v>1</v>
      </c>
      <c r="C2" s="4" t="s">
        <v>2</v>
      </c>
      <c r="D2" s="5" t="s">
        <v>3</v>
      </c>
      <c r="E2" s="5" t="s">
        <v>5</v>
      </c>
      <c r="F2" s="5" t="s">
        <v>266</v>
      </c>
    </row>
    <row r="3" spans="1:8">
      <c r="A3" s="6">
        <v>1</v>
      </c>
      <c r="B3" s="7" t="s">
        <v>8</v>
      </c>
      <c r="C3" s="6" t="s">
        <v>9</v>
      </c>
      <c r="D3" s="8">
        <v>1600</v>
      </c>
      <c r="E3" s="9">
        <v>94.6</v>
      </c>
      <c r="F3" s="10"/>
      <c r="H3" s="11"/>
    </row>
    <row r="4" spans="1:8">
      <c r="A4" s="6">
        <v>2</v>
      </c>
      <c r="B4" s="7" t="s">
        <v>27</v>
      </c>
      <c r="C4" s="6" t="s">
        <v>11</v>
      </c>
      <c r="D4" s="8">
        <v>1980</v>
      </c>
      <c r="E4" s="9">
        <v>134.1</v>
      </c>
      <c r="F4" s="12">
        <f>E4-E3</f>
        <v>39.5</v>
      </c>
      <c r="H4" s="11"/>
    </row>
    <row r="5" spans="1:8">
      <c r="A5" s="6">
        <v>3</v>
      </c>
      <c r="B5" s="7" t="s">
        <v>19</v>
      </c>
      <c r="C5" s="6" t="s">
        <v>11</v>
      </c>
      <c r="D5" s="8">
        <v>500</v>
      </c>
      <c r="E5" s="9">
        <v>134.4</v>
      </c>
      <c r="F5" s="12">
        <f t="shared" ref="F5:F68" si="0">E5-E4</f>
        <v>0.30000000000001137</v>
      </c>
      <c r="H5" s="11"/>
    </row>
    <row r="6" spans="1:8">
      <c r="A6" s="6">
        <v>4</v>
      </c>
      <c r="B6" s="7" t="s">
        <v>10</v>
      </c>
      <c r="C6" s="6" t="s">
        <v>11</v>
      </c>
      <c r="D6" s="8">
        <v>3960</v>
      </c>
      <c r="E6" s="9">
        <v>136.1</v>
      </c>
      <c r="F6" s="12">
        <f t="shared" si="0"/>
        <v>1.6999999999999886</v>
      </c>
      <c r="H6" s="11"/>
    </row>
    <row r="7" spans="1:8">
      <c r="A7" s="6">
        <v>5</v>
      </c>
      <c r="B7" s="7" t="s">
        <v>22</v>
      </c>
      <c r="C7" s="6" t="s">
        <v>11</v>
      </c>
      <c r="D7" s="8">
        <v>2100</v>
      </c>
      <c r="E7" s="9">
        <v>137</v>
      </c>
      <c r="F7" s="12">
        <f t="shared" si="0"/>
        <v>0.90000000000000568</v>
      </c>
      <c r="H7" s="11"/>
    </row>
    <row r="8" spans="1:8">
      <c r="A8" s="6">
        <v>6</v>
      </c>
      <c r="B8" s="7" t="s">
        <v>32</v>
      </c>
      <c r="C8" s="6" t="s">
        <v>11</v>
      </c>
      <c r="D8" s="8">
        <v>1000</v>
      </c>
      <c r="E8" s="9">
        <v>138.19999999999999</v>
      </c>
      <c r="F8" s="12">
        <f t="shared" si="0"/>
        <v>1.1999999999999886</v>
      </c>
      <c r="H8" s="11"/>
    </row>
    <row r="9" spans="1:8">
      <c r="A9" s="6">
        <v>7</v>
      </c>
      <c r="B9" s="7" t="s">
        <v>15</v>
      </c>
      <c r="C9" s="6" t="s">
        <v>16</v>
      </c>
      <c r="D9" s="8">
        <v>1000</v>
      </c>
      <c r="E9" s="9">
        <v>145.80000000000001</v>
      </c>
      <c r="F9" s="12">
        <f t="shared" si="0"/>
        <v>7.6000000000000227</v>
      </c>
      <c r="H9" s="11"/>
    </row>
    <row r="10" spans="1:8">
      <c r="A10" s="6">
        <v>8</v>
      </c>
      <c r="B10" s="7" t="s">
        <v>20</v>
      </c>
      <c r="C10" s="6" t="s">
        <v>16</v>
      </c>
      <c r="D10" s="8">
        <v>1000</v>
      </c>
      <c r="E10" s="9">
        <v>147.69999999999999</v>
      </c>
      <c r="F10" s="12">
        <f t="shared" si="0"/>
        <v>1.8999999999999773</v>
      </c>
      <c r="H10" s="11"/>
    </row>
    <row r="11" spans="1:8">
      <c r="A11" s="6">
        <v>9</v>
      </c>
      <c r="B11" s="7" t="s">
        <v>21</v>
      </c>
      <c r="C11" s="6" t="s">
        <v>16</v>
      </c>
      <c r="D11" s="8">
        <v>1000</v>
      </c>
      <c r="E11" s="9">
        <v>148</v>
      </c>
      <c r="F11" s="12">
        <f t="shared" si="0"/>
        <v>0.30000000000001137</v>
      </c>
      <c r="H11" s="11"/>
    </row>
    <row r="12" spans="1:8">
      <c r="A12" s="6">
        <v>10</v>
      </c>
      <c r="B12" s="7" t="s">
        <v>213</v>
      </c>
      <c r="C12" s="6" t="s">
        <v>11</v>
      </c>
      <c r="D12" s="8">
        <v>656.2</v>
      </c>
      <c r="E12" s="9">
        <v>151.9</v>
      </c>
      <c r="F12" s="12">
        <f t="shared" si="0"/>
        <v>3.9000000000000057</v>
      </c>
      <c r="H12" s="11"/>
    </row>
    <row r="13" spans="1:8">
      <c r="A13" s="6">
        <v>11</v>
      </c>
      <c r="B13" s="7" t="s">
        <v>18</v>
      </c>
      <c r="C13" s="6" t="s">
        <v>16</v>
      </c>
      <c r="D13" s="8">
        <v>2000</v>
      </c>
      <c r="E13" s="9">
        <v>153.80000000000001</v>
      </c>
      <c r="F13" s="12">
        <f t="shared" si="0"/>
        <v>1.9000000000000057</v>
      </c>
      <c r="H13" s="11"/>
    </row>
    <row r="14" spans="1:8">
      <c r="A14" s="6">
        <v>12</v>
      </c>
      <c r="B14" s="7" t="s">
        <v>12</v>
      </c>
      <c r="C14" s="6" t="s">
        <v>11</v>
      </c>
      <c r="D14" s="8">
        <v>1000</v>
      </c>
      <c r="E14" s="9">
        <v>159.1</v>
      </c>
      <c r="F14" s="12">
        <f t="shared" si="0"/>
        <v>5.2999999999999829</v>
      </c>
      <c r="H14" s="11"/>
    </row>
    <row r="15" spans="1:8">
      <c r="A15" s="6">
        <v>13</v>
      </c>
      <c r="B15" s="7" t="s">
        <v>205</v>
      </c>
      <c r="C15" s="6" t="s">
        <v>11</v>
      </c>
      <c r="D15" s="8">
        <v>657.39</v>
      </c>
      <c r="E15" s="9">
        <v>159.5</v>
      </c>
      <c r="F15" s="12">
        <f t="shared" si="0"/>
        <v>0.40000000000000568</v>
      </c>
      <c r="H15" s="11"/>
    </row>
    <row r="16" spans="1:8">
      <c r="A16" s="6">
        <v>14</v>
      </c>
      <c r="B16" s="7" t="s">
        <v>217</v>
      </c>
      <c r="C16" s="6" t="s">
        <v>11</v>
      </c>
      <c r="D16" s="8">
        <v>656.2</v>
      </c>
      <c r="E16" s="9">
        <v>159.69999999999999</v>
      </c>
      <c r="F16" s="12">
        <f t="shared" si="0"/>
        <v>0.19999999999998863</v>
      </c>
      <c r="H16" s="11"/>
    </row>
    <row r="17" spans="1:8">
      <c r="A17" s="6">
        <v>15</v>
      </c>
      <c r="B17" s="7" t="s">
        <v>13</v>
      </c>
      <c r="C17" s="6" t="s">
        <v>11</v>
      </c>
      <c r="D17" s="8">
        <v>1000</v>
      </c>
      <c r="E17" s="9">
        <v>161.19999999999999</v>
      </c>
      <c r="F17" s="12">
        <f t="shared" si="0"/>
        <v>1.5</v>
      </c>
      <c r="H17" s="11"/>
    </row>
    <row r="18" spans="1:8">
      <c r="A18" s="6">
        <v>16</v>
      </c>
      <c r="B18" s="13" t="s">
        <v>24</v>
      </c>
      <c r="C18" s="6" t="s">
        <v>25</v>
      </c>
      <c r="D18" s="14">
        <v>2000</v>
      </c>
      <c r="E18" s="15">
        <v>161.5</v>
      </c>
      <c r="F18" s="12">
        <f t="shared" si="0"/>
        <v>0.30000000000001137</v>
      </c>
      <c r="H18" s="11"/>
    </row>
    <row r="19" spans="1:8">
      <c r="A19" s="6">
        <v>17</v>
      </c>
      <c r="B19" s="7" t="s">
        <v>207</v>
      </c>
      <c r="C19" s="6" t="s">
        <v>11</v>
      </c>
      <c r="D19" s="8">
        <v>657.39</v>
      </c>
      <c r="E19" s="9">
        <v>161.9</v>
      </c>
      <c r="F19" s="12">
        <f t="shared" si="0"/>
        <v>0.40000000000000568</v>
      </c>
      <c r="H19" s="11"/>
    </row>
    <row r="20" spans="1:8">
      <c r="A20" s="6">
        <v>18</v>
      </c>
      <c r="B20" s="7" t="s">
        <v>14</v>
      </c>
      <c r="C20" s="6" t="s">
        <v>11</v>
      </c>
      <c r="D20" s="16">
        <v>1000</v>
      </c>
      <c r="E20" s="9">
        <v>162.5</v>
      </c>
      <c r="F20" s="12">
        <f t="shared" si="0"/>
        <v>0.59999999999999432</v>
      </c>
      <c r="H20" s="11"/>
    </row>
    <row r="21" spans="1:8">
      <c r="A21" s="6">
        <v>19</v>
      </c>
      <c r="B21" s="7" t="s">
        <v>26</v>
      </c>
      <c r="C21" s="6" t="s">
        <v>9</v>
      </c>
      <c r="D21" s="8">
        <v>1000</v>
      </c>
      <c r="E21" s="9">
        <v>162.9</v>
      </c>
      <c r="F21" s="12">
        <f t="shared" si="0"/>
        <v>0.40000000000000568</v>
      </c>
      <c r="H21" s="11"/>
    </row>
    <row r="22" spans="1:8">
      <c r="A22" s="6">
        <v>20</v>
      </c>
      <c r="B22" s="7" t="s">
        <v>17</v>
      </c>
      <c r="C22" s="6" t="s">
        <v>11</v>
      </c>
      <c r="D22" s="8">
        <v>500</v>
      </c>
      <c r="E22" s="9">
        <v>164.1</v>
      </c>
      <c r="F22" s="12">
        <f t="shared" si="0"/>
        <v>1.1999999999999886</v>
      </c>
      <c r="H22" s="11"/>
    </row>
    <row r="23" spans="1:8">
      <c r="A23" s="6">
        <v>21</v>
      </c>
      <c r="B23" s="7" t="s">
        <v>23</v>
      </c>
      <c r="C23" s="6" t="s">
        <v>11</v>
      </c>
      <c r="D23" s="8">
        <v>1260</v>
      </c>
      <c r="E23" s="9">
        <v>168.4</v>
      </c>
      <c r="F23" s="12">
        <f t="shared" si="0"/>
        <v>4.3000000000000114</v>
      </c>
      <c r="H23" s="11"/>
    </row>
    <row r="24" spans="1:8">
      <c r="A24" s="6">
        <v>22</v>
      </c>
      <c r="B24" s="7" t="s">
        <v>267</v>
      </c>
      <c r="C24" s="6" t="s">
        <v>11</v>
      </c>
      <c r="D24" s="8">
        <v>664</v>
      </c>
      <c r="E24" s="9">
        <v>181</v>
      </c>
      <c r="F24" s="12">
        <f t="shared" si="0"/>
        <v>12.599999999999994</v>
      </c>
      <c r="H24" s="11"/>
    </row>
    <row r="25" spans="1:8">
      <c r="A25" s="6">
        <v>23</v>
      </c>
      <c r="B25" s="7" t="s">
        <v>75</v>
      </c>
      <c r="C25" s="6" t="s">
        <v>60</v>
      </c>
      <c r="D25" s="8">
        <v>291</v>
      </c>
      <c r="E25" s="9">
        <v>192.1</v>
      </c>
      <c r="F25" s="12">
        <f t="shared" si="0"/>
        <v>11.099999999999994</v>
      </c>
      <c r="H25" s="11"/>
    </row>
    <row r="26" spans="1:8">
      <c r="A26" s="6">
        <v>24</v>
      </c>
      <c r="B26" s="7" t="s">
        <v>143</v>
      </c>
      <c r="C26" s="6" t="s">
        <v>16</v>
      </c>
      <c r="D26" s="8">
        <v>419.33</v>
      </c>
      <c r="E26" s="9">
        <v>200.5</v>
      </c>
      <c r="F26" s="12">
        <f t="shared" si="0"/>
        <v>8.4000000000000057</v>
      </c>
      <c r="H26" s="11"/>
    </row>
    <row r="27" spans="1:8">
      <c r="A27" s="6">
        <v>25</v>
      </c>
      <c r="B27" s="7" t="s">
        <v>48</v>
      </c>
      <c r="C27" s="6" t="s">
        <v>11</v>
      </c>
      <c r="D27" s="8">
        <v>1600</v>
      </c>
      <c r="E27" s="9">
        <v>202.7</v>
      </c>
      <c r="F27" s="12">
        <f t="shared" si="0"/>
        <v>2.1999999999999886</v>
      </c>
      <c r="H27" s="11"/>
    </row>
    <row r="28" spans="1:8">
      <c r="A28" s="6">
        <v>26</v>
      </c>
      <c r="B28" s="7" t="s">
        <v>159</v>
      </c>
      <c r="C28" s="6" t="s">
        <v>16</v>
      </c>
      <c r="D28" s="8">
        <v>829.78</v>
      </c>
      <c r="E28" s="9">
        <v>205</v>
      </c>
      <c r="F28" s="12">
        <f t="shared" si="0"/>
        <v>2.3000000000000114</v>
      </c>
      <c r="H28" s="11"/>
    </row>
    <row r="29" spans="1:8">
      <c r="A29" s="6">
        <v>27</v>
      </c>
      <c r="B29" s="7" t="s">
        <v>151</v>
      </c>
      <c r="C29" s="6" t="s">
        <v>16</v>
      </c>
      <c r="D29" s="8">
        <v>663.36</v>
      </c>
      <c r="E29" s="9">
        <v>208.5</v>
      </c>
      <c r="F29" s="12">
        <f t="shared" si="0"/>
        <v>3.5</v>
      </c>
      <c r="H29" s="11"/>
    </row>
    <row r="30" spans="1:8">
      <c r="A30" s="6">
        <v>28</v>
      </c>
      <c r="B30" s="7" t="s">
        <v>34</v>
      </c>
      <c r="C30" s="6" t="s">
        <v>9</v>
      </c>
      <c r="D30" s="8">
        <f>660*2</f>
        <v>1320</v>
      </c>
      <c r="E30" s="9">
        <v>215.8</v>
      </c>
      <c r="F30" s="12">
        <f t="shared" si="0"/>
        <v>7.3000000000000114</v>
      </c>
      <c r="H30" s="11"/>
    </row>
    <row r="31" spans="1:8">
      <c r="A31" s="6">
        <v>29</v>
      </c>
      <c r="B31" s="13" t="s">
        <v>31</v>
      </c>
      <c r="C31" s="6" t="s">
        <v>25</v>
      </c>
      <c r="D31" s="14">
        <v>1000</v>
      </c>
      <c r="E31" s="15">
        <v>218.6</v>
      </c>
      <c r="F31" s="12">
        <f t="shared" si="0"/>
        <v>2.7999999999999829</v>
      </c>
      <c r="H31" s="11"/>
    </row>
    <row r="32" spans="1:8">
      <c r="A32" s="6">
        <v>30</v>
      </c>
      <c r="B32" s="7" t="s">
        <v>37</v>
      </c>
      <c r="C32" s="6" t="s">
        <v>9</v>
      </c>
      <c r="D32" s="8">
        <v>750</v>
      </c>
      <c r="E32" s="9">
        <v>222.8</v>
      </c>
      <c r="F32" s="12">
        <f t="shared" si="0"/>
        <v>4.2000000000000171</v>
      </c>
      <c r="H32" s="11"/>
    </row>
    <row r="33" spans="1:8">
      <c r="A33" s="6">
        <v>31</v>
      </c>
      <c r="B33" s="7" t="s">
        <v>74</v>
      </c>
      <c r="C33" s="6" t="s">
        <v>60</v>
      </c>
      <c r="D33" s="8">
        <v>135</v>
      </c>
      <c r="E33" s="9">
        <v>238.4</v>
      </c>
      <c r="F33" s="12">
        <f t="shared" si="0"/>
        <v>15.599999999999994</v>
      </c>
      <c r="H33" s="11"/>
    </row>
    <row r="34" spans="1:8">
      <c r="A34" s="6">
        <v>32</v>
      </c>
      <c r="B34" s="13" t="s">
        <v>33</v>
      </c>
      <c r="C34" s="6" t="s">
        <v>25</v>
      </c>
      <c r="D34" s="14">
        <v>420</v>
      </c>
      <c r="E34" s="15">
        <v>242.7</v>
      </c>
      <c r="F34" s="12">
        <f t="shared" si="0"/>
        <v>4.2999999999999829</v>
      </c>
      <c r="H34" s="11"/>
    </row>
    <row r="35" spans="1:8">
      <c r="A35" s="6">
        <v>33</v>
      </c>
      <c r="B35" s="7" t="s">
        <v>47</v>
      </c>
      <c r="C35" s="6" t="s">
        <v>9</v>
      </c>
      <c r="D35" s="8">
        <v>660</v>
      </c>
      <c r="E35" s="9">
        <v>255</v>
      </c>
      <c r="F35" s="12">
        <f t="shared" si="0"/>
        <v>12.300000000000011</v>
      </c>
      <c r="H35" s="11"/>
    </row>
    <row r="36" spans="1:8">
      <c r="A36" s="6">
        <v>34</v>
      </c>
      <c r="B36" s="13" t="s">
        <v>35</v>
      </c>
      <c r="C36" s="6" t="s">
        <v>25</v>
      </c>
      <c r="D36" s="14">
        <v>500</v>
      </c>
      <c r="E36" s="15">
        <v>255.3</v>
      </c>
      <c r="F36" s="12">
        <f t="shared" si="0"/>
        <v>0.30000000000001137</v>
      </c>
      <c r="H36" s="11"/>
    </row>
    <row r="37" spans="1:8">
      <c r="A37" s="6">
        <v>35</v>
      </c>
      <c r="B37" s="7" t="s">
        <v>49</v>
      </c>
      <c r="C37" s="6" t="s">
        <v>9</v>
      </c>
      <c r="D37" s="8">
        <v>1500</v>
      </c>
      <c r="E37" s="9">
        <v>264.7</v>
      </c>
      <c r="F37" s="12">
        <f t="shared" si="0"/>
        <v>9.3999999999999773</v>
      </c>
      <c r="H37" s="11"/>
    </row>
    <row r="38" spans="1:8">
      <c r="A38" s="6">
        <v>36</v>
      </c>
      <c r="B38" s="7" t="s">
        <v>46</v>
      </c>
      <c r="C38" s="6" t="s">
        <v>11</v>
      </c>
      <c r="D38" s="8">
        <v>500</v>
      </c>
      <c r="E38" s="9">
        <v>265.2</v>
      </c>
      <c r="F38" s="12">
        <f t="shared" si="0"/>
        <v>0.5</v>
      </c>
      <c r="H38" s="11"/>
    </row>
    <row r="39" spans="1:8">
      <c r="A39" s="6">
        <v>37</v>
      </c>
      <c r="B39" s="13" t="s">
        <v>38</v>
      </c>
      <c r="C39" s="6" t="s">
        <v>25</v>
      </c>
      <c r="D39" s="14">
        <v>630</v>
      </c>
      <c r="E39" s="15">
        <v>266.39999999999998</v>
      </c>
      <c r="F39" s="12">
        <f t="shared" si="0"/>
        <v>1.1999999999999886</v>
      </c>
      <c r="H39" s="11"/>
    </row>
    <row r="40" spans="1:8">
      <c r="A40" s="6">
        <v>38</v>
      </c>
      <c r="B40" s="13" t="s">
        <v>39</v>
      </c>
      <c r="C40" s="6" t="s">
        <v>25</v>
      </c>
      <c r="D40" s="14">
        <v>840</v>
      </c>
      <c r="E40" s="15">
        <v>266.39999999999998</v>
      </c>
      <c r="F40" s="12">
        <f t="shared" si="0"/>
        <v>0</v>
      </c>
      <c r="H40" s="11"/>
    </row>
    <row r="41" spans="1:8">
      <c r="A41" s="6">
        <v>39</v>
      </c>
      <c r="B41" s="7" t="s">
        <v>36</v>
      </c>
      <c r="C41" s="6" t="s">
        <v>9</v>
      </c>
      <c r="D41" s="8">
        <v>390</v>
      </c>
      <c r="E41" s="9">
        <v>266.60000000000002</v>
      </c>
      <c r="F41" s="12">
        <f t="shared" si="0"/>
        <v>0.20000000000004547</v>
      </c>
      <c r="H41" s="11"/>
    </row>
    <row r="42" spans="1:8">
      <c r="A42" s="6">
        <v>40</v>
      </c>
      <c r="B42" s="7" t="s">
        <v>54</v>
      </c>
      <c r="C42" s="6" t="s">
        <v>16</v>
      </c>
      <c r="D42" s="8">
        <v>1320</v>
      </c>
      <c r="E42" s="9">
        <v>267</v>
      </c>
      <c r="F42" s="12">
        <f t="shared" si="0"/>
        <v>0.39999999999997726</v>
      </c>
      <c r="H42" s="11"/>
    </row>
    <row r="43" spans="1:8">
      <c r="A43" s="6">
        <v>41</v>
      </c>
      <c r="B43" s="7" t="s">
        <v>62</v>
      </c>
      <c r="C43" s="6" t="s">
        <v>11</v>
      </c>
      <c r="D43" s="8">
        <v>1600</v>
      </c>
      <c r="E43" s="9">
        <v>272.60000000000002</v>
      </c>
      <c r="F43" s="12">
        <f t="shared" si="0"/>
        <v>5.6000000000000227</v>
      </c>
      <c r="H43" s="11"/>
    </row>
    <row r="44" spans="1:8">
      <c r="A44" s="6">
        <v>42</v>
      </c>
      <c r="B44" s="7" t="s">
        <v>53</v>
      </c>
      <c r="C44" s="6" t="s">
        <v>9</v>
      </c>
      <c r="D44" s="8">
        <v>840</v>
      </c>
      <c r="E44" s="9">
        <v>279.2</v>
      </c>
      <c r="F44" s="12">
        <f t="shared" si="0"/>
        <v>6.5999999999999659</v>
      </c>
      <c r="H44" s="11"/>
    </row>
    <row r="45" spans="1:8">
      <c r="A45" s="6">
        <v>43</v>
      </c>
      <c r="B45" s="7" t="s">
        <v>40</v>
      </c>
      <c r="C45" s="6" t="s">
        <v>9</v>
      </c>
      <c r="D45" s="8">
        <v>1050</v>
      </c>
      <c r="E45" s="9">
        <v>282.3</v>
      </c>
      <c r="F45" s="12">
        <f t="shared" si="0"/>
        <v>3.1000000000000227</v>
      </c>
      <c r="H45" s="11"/>
    </row>
    <row r="46" spans="1:8">
      <c r="A46" s="6">
        <v>44</v>
      </c>
      <c r="B46" s="13" t="s">
        <v>63</v>
      </c>
      <c r="C46" s="6" t="s">
        <v>25</v>
      </c>
      <c r="D46" s="14">
        <v>1000</v>
      </c>
      <c r="E46" s="15">
        <v>285.2</v>
      </c>
      <c r="F46" s="12">
        <f t="shared" si="0"/>
        <v>2.8999999999999773</v>
      </c>
      <c r="H46" s="11"/>
    </row>
    <row r="47" spans="1:8">
      <c r="A47" s="6">
        <v>45</v>
      </c>
      <c r="B47" s="13" t="s">
        <v>50</v>
      </c>
      <c r="C47" s="6" t="s">
        <v>25</v>
      </c>
      <c r="D47" s="14">
        <v>500</v>
      </c>
      <c r="E47" s="15">
        <v>287.60000000000002</v>
      </c>
      <c r="F47" s="12">
        <f t="shared" si="0"/>
        <v>2.4000000000000341</v>
      </c>
      <c r="H47" s="11"/>
    </row>
    <row r="48" spans="1:8">
      <c r="A48" s="6">
        <v>46</v>
      </c>
      <c r="B48" s="13" t="s">
        <v>65</v>
      </c>
      <c r="C48" s="6" t="s">
        <v>25</v>
      </c>
      <c r="D48" s="14">
        <v>1000</v>
      </c>
      <c r="E48" s="15">
        <v>288.8</v>
      </c>
      <c r="F48" s="12">
        <f t="shared" si="0"/>
        <v>1.1999999999999886</v>
      </c>
      <c r="H48" s="11"/>
    </row>
    <row r="49" spans="1:8">
      <c r="A49" s="6">
        <v>47</v>
      </c>
      <c r="B49" s="13" t="s">
        <v>51</v>
      </c>
      <c r="C49" s="6" t="s">
        <v>25</v>
      </c>
      <c r="D49" s="14">
        <v>2100</v>
      </c>
      <c r="E49" s="15">
        <v>293.3</v>
      </c>
      <c r="F49" s="12">
        <f t="shared" si="0"/>
        <v>4.5</v>
      </c>
      <c r="H49" s="11"/>
    </row>
    <row r="50" spans="1:8">
      <c r="A50" s="6">
        <v>48</v>
      </c>
      <c r="B50" s="7" t="s">
        <v>43</v>
      </c>
      <c r="C50" s="6" t="s">
        <v>9</v>
      </c>
      <c r="D50" s="8">
        <v>1320</v>
      </c>
      <c r="E50" s="9">
        <v>295</v>
      </c>
      <c r="F50" s="12">
        <f t="shared" si="0"/>
        <v>1.6999999999999886</v>
      </c>
      <c r="H50" s="11"/>
    </row>
    <row r="51" spans="1:8">
      <c r="A51" s="6">
        <v>49</v>
      </c>
      <c r="B51" s="7" t="s">
        <v>57</v>
      </c>
      <c r="C51" s="6" t="s">
        <v>9</v>
      </c>
      <c r="D51" s="8">
        <v>500</v>
      </c>
      <c r="E51" s="9">
        <v>295.8</v>
      </c>
      <c r="F51" s="12">
        <f t="shared" si="0"/>
        <v>0.80000000000001137</v>
      </c>
      <c r="H51" s="11"/>
    </row>
    <row r="52" spans="1:8">
      <c r="A52" s="6">
        <v>50</v>
      </c>
      <c r="B52" s="7" t="s">
        <v>58</v>
      </c>
      <c r="C52" s="6" t="s">
        <v>9</v>
      </c>
      <c r="D52" s="8">
        <v>1600</v>
      </c>
      <c r="E52" s="9">
        <v>301.39999999999998</v>
      </c>
      <c r="F52" s="12">
        <f t="shared" si="0"/>
        <v>5.5999999999999659</v>
      </c>
      <c r="H52" s="11"/>
    </row>
    <row r="53" spans="1:8">
      <c r="A53" s="6">
        <v>51</v>
      </c>
      <c r="B53" s="7" t="s">
        <v>73</v>
      </c>
      <c r="C53" s="6" t="s">
        <v>11</v>
      </c>
      <c r="D53" s="8">
        <v>1320</v>
      </c>
      <c r="E53" s="9">
        <v>302</v>
      </c>
      <c r="F53" s="12">
        <f t="shared" si="0"/>
        <v>0.60000000000002274</v>
      </c>
      <c r="H53" s="11"/>
    </row>
    <row r="54" spans="1:8">
      <c r="A54" s="6">
        <v>52</v>
      </c>
      <c r="B54" s="7" t="s">
        <v>71</v>
      </c>
      <c r="C54" s="6" t="s">
        <v>11</v>
      </c>
      <c r="D54" s="8">
        <v>1320</v>
      </c>
      <c r="E54" s="9">
        <v>313.7</v>
      </c>
      <c r="F54" s="12">
        <f t="shared" si="0"/>
        <v>11.699999999999989</v>
      </c>
      <c r="H54" s="11"/>
    </row>
    <row r="55" spans="1:8">
      <c r="A55" s="6">
        <v>53</v>
      </c>
      <c r="B55" s="13" t="s">
        <v>45</v>
      </c>
      <c r="C55" s="6" t="s">
        <v>25</v>
      </c>
      <c r="D55" s="14">
        <v>1500</v>
      </c>
      <c r="E55" s="15">
        <v>323.8</v>
      </c>
      <c r="F55" s="12">
        <f t="shared" si="0"/>
        <v>10.100000000000023</v>
      </c>
      <c r="H55" s="11"/>
    </row>
    <row r="56" spans="1:8">
      <c r="A56" s="6">
        <v>54</v>
      </c>
      <c r="B56" s="13" t="s">
        <v>68</v>
      </c>
      <c r="C56" s="6" t="s">
        <v>25</v>
      </c>
      <c r="D56" s="14">
        <v>1000</v>
      </c>
      <c r="E56" s="15">
        <v>323.89999999999998</v>
      </c>
      <c r="F56" s="12">
        <f t="shared" si="0"/>
        <v>9.9999999999965894E-2</v>
      </c>
      <c r="H56" s="11"/>
    </row>
    <row r="57" spans="1:8">
      <c r="A57" s="6">
        <v>55</v>
      </c>
      <c r="B57" s="7" t="s">
        <v>59</v>
      </c>
      <c r="C57" s="6" t="s">
        <v>60</v>
      </c>
      <c r="D57" s="8">
        <v>750</v>
      </c>
      <c r="E57" s="9">
        <v>331</v>
      </c>
      <c r="F57" s="12">
        <f t="shared" si="0"/>
        <v>7.1000000000000227</v>
      </c>
      <c r="H57" s="11"/>
    </row>
    <row r="58" spans="1:8">
      <c r="A58" s="6">
        <v>56</v>
      </c>
      <c r="B58" s="7" t="s">
        <v>52</v>
      </c>
      <c r="C58" s="6" t="s">
        <v>11</v>
      </c>
      <c r="D58" s="8">
        <v>1000</v>
      </c>
      <c r="E58" s="9">
        <v>331.3</v>
      </c>
      <c r="F58" s="12">
        <f t="shared" si="0"/>
        <v>0.30000000000001137</v>
      </c>
      <c r="H58" s="11"/>
    </row>
    <row r="59" spans="1:8">
      <c r="A59" s="6">
        <v>57</v>
      </c>
      <c r="B59" s="7" t="s">
        <v>56</v>
      </c>
      <c r="C59" s="6" t="s">
        <v>11</v>
      </c>
      <c r="D59" s="8">
        <v>1320</v>
      </c>
      <c r="E59" s="9">
        <v>333</v>
      </c>
      <c r="F59" s="12">
        <f t="shared" si="0"/>
        <v>1.6999999999999886</v>
      </c>
      <c r="H59" s="11"/>
    </row>
    <row r="60" spans="1:8">
      <c r="A60" s="6">
        <v>58</v>
      </c>
      <c r="B60" s="7" t="s">
        <v>69</v>
      </c>
      <c r="C60" s="6" t="s">
        <v>16</v>
      </c>
      <c r="D60" s="8">
        <v>840</v>
      </c>
      <c r="E60" s="9">
        <v>337.5</v>
      </c>
      <c r="F60" s="12">
        <f t="shared" si="0"/>
        <v>4.5</v>
      </c>
      <c r="H60" s="11"/>
    </row>
    <row r="61" spans="1:8">
      <c r="A61" s="6">
        <v>59</v>
      </c>
      <c r="B61" s="7" t="s">
        <v>67</v>
      </c>
      <c r="C61" s="6" t="s">
        <v>16</v>
      </c>
      <c r="D61" s="8">
        <v>980</v>
      </c>
      <c r="E61" s="9">
        <v>339.3</v>
      </c>
      <c r="F61" s="12">
        <f t="shared" si="0"/>
        <v>1.8000000000000114</v>
      </c>
      <c r="H61" s="11"/>
    </row>
    <row r="62" spans="1:8">
      <c r="A62" s="6">
        <v>60</v>
      </c>
      <c r="B62" s="7" t="s">
        <v>61</v>
      </c>
      <c r="C62" s="6" t="s">
        <v>16</v>
      </c>
      <c r="D62" s="8">
        <v>500</v>
      </c>
      <c r="E62" s="9">
        <v>339.6</v>
      </c>
      <c r="F62" s="12">
        <f t="shared" si="0"/>
        <v>0.30000000000001137</v>
      </c>
      <c r="H62" s="11"/>
    </row>
    <row r="63" spans="1:8">
      <c r="A63" s="6">
        <v>61</v>
      </c>
      <c r="B63" s="13" t="s">
        <v>72</v>
      </c>
      <c r="C63" s="6" t="s">
        <v>25</v>
      </c>
      <c r="D63" s="14">
        <v>2400</v>
      </c>
      <c r="E63" s="15">
        <v>339.9</v>
      </c>
      <c r="F63" s="12">
        <f t="shared" si="0"/>
        <v>0.29999999999995453</v>
      </c>
      <c r="H63" s="11"/>
    </row>
    <row r="64" spans="1:8">
      <c r="A64" s="6">
        <v>62</v>
      </c>
      <c r="B64" s="7" t="s">
        <v>70</v>
      </c>
      <c r="C64" s="6" t="s">
        <v>16</v>
      </c>
      <c r="D64" s="8">
        <v>1500</v>
      </c>
      <c r="E64" s="9">
        <v>354.1</v>
      </c>
      <c r="F64" s="12">
        <f t="shared" si="0"/>
        <v>14.200000000000045</v>
      </c>
      <c r="H64" s="11"/>
    </row>
    <row r="65" spans="1:8">
      <c r="A65" s="6">
        <v>63</v>
      </c>
      <c r="B65" s="7" t="s">
        <v>268</v>
      </c>
      <c r="C65" s="6" t="s">
        <v>11</v>
      </c>
      <c r="D65" s="17">
        <v>1122</v>
      </c>
      <c r="E65" s="9">
        <v>357</v>
      </c>
      <c r="F65" s="12">
        <f t="shared" si="0"/>
        <v>2.8999999999999773</v>
      </c>
      <c r="H65" s="11"/>
    </row>
    <row r="66" spans="1:8">
      <c r="A66" s="6">
        <v>64</v>
      </c>
      <c r="B66" s="7" t="s">
        <v>66</v>
      </c>
      <c r="C66" s="6" t="s">
        <v>16</v>
      </c>
      <c r="D66" s="8">
        <v>420</v>
      </c>
      <c r="E66" s="9">
        <v>360.3</v>
      </c>
      <c r="F66" s="12">
        <f t="shared" si="0"/>
        <v>3.3000000000000114</v>
      </c>
      <c r="H66" s="11"/>
    </row>
    <row r="67" spans="1:8">
      <c r="A67" s="6">
        <v>65</v>
      </c>
      <c r="B67" s="7" t="s">
        <v>64</v>
      </c>
      <c r="C67" s="6" t="s">
        <v>16</v>
      </c>
      <c r="D67" s="8">
        <v>210</v>
      </c>
      <c r="E67" s="9">
        <v>360.3</v>
      </c>
      <c r="F67" s="12">
        <f t="shared" si="0"/>
        <v>0</v>
      </c>
      <c r="H67" s="11"/>
    </row>
    <row r="68" spans="1:8">
      <c r="A68" s="6">
        <v>66</v>
      </c>
      <c r="B68" s="7" t="s">
        <v>55</v>
      </c>
      <c r="C68" s="6" t="s">
        <v>16</v>
      </c>
      <c r="D68" s="8">
        <v>420</v>
      </c>
      <c r="E68" s="9">
        <v>363.5</v>
      </c>
      <c r="F68" s="12">
        <f t="shared" si="0"/>
        <v>3.1999999999999886</v>
      </c>
      <c r="H68" s="11"/>
    </row>
    <row r="69" spans="1:8">
      <c r="A69" s="6">
        <v>67</v>
      </c>
      <c r="B69" s="7" t="s">
        <v>227</v>
      </c>
      <c r="C69" s="6" t="s">
        <v>11</v>
      </c>
      <c r="D69" s="8">
        <v>540</v>
      </c>
      <c r="E69" s="9">
        <v>420</v>
      </c>
      <c r="F69" s="12">
        <f t="shared" ref="F69:F86" si="1">E69-E68</f>
        <v>56.5</v>
      </c>
      <c r="H69" s="11"/>
    </row>
    <row r="70" spans="1:8">
      <c r="A70" s="6">
        <v>68</v>
      </c>
      <c r="B70" s="7" t="s">
        <v>200</v>
      </c>
      <c r="C70" s="6" t="s">
        <v>11</v>
      </c>
      <c r="D70" s="8">
        <v>4150</v>
      </c>
      <c r="E70" s="9">
        <v>450.38</v>
      </c>
      <c r="F70" s="12">
        <f t="shared" si="1"/>
        <v>30.379999999999995</v>
      </c>
      <c r="H70" s="11"/>
    </row>
    <row r="71" spans="1:8">
      <c r="A71" s="6">
        <v>69</v>
      </c>
      <c r="B71" s="7" t="s">
        <v>209</v>
      </c>
      <c r="C71" s="6" t="s">
        <v>11</v>
      </c>
      <c r="D71" s="8">
        <v>657.39</v>
      </c>
      <c r="E71" s="9">
        <v>843.3</v>
      </c>
      <c r="F71" s="12">
        <f t="shared" si="1"/>
        <v>392.91999999999996</v>
      </c>
      <c r="H71" s="11"/>
    </row>
    <row r="72" spans="1:8">
      <c r="A72" s="6">
        <v>70</v>
      </c>
      <c r="B72" s="7" t="s">
        <v>219</v>
      </c>
      <c r="C72" s="6" t="s">
        <v>11</v>
      </c>
      <c r="D72" s="8">
        <v>656.2</v>
      </c>
      <c r="E72" s="9">
        <v>857.6</v>
      </c>
      <c r="F72" s="12">
        <f t="shared" si="1"/>
        <v>14.300000000000068</v>
      </c>
      <c r="H72" s="11"/>
    </row>
    <row r="73" spans="1:8">
      <c r="A73" s="6">
        <v>71</v>
      </c>
      <c r="B73" s="7" t="s">
        <v>147</v>
      </c>
      <c r="C73" s="6" t="s">
        <v>16</v>
      </c>
      <c r="D73" s="8">
        <v>419.33</v>
      </c>
      <c r="E73" s="9">
        <v>964.3</v>
      </c>
      <c r="F73" s="12">
        <f t="shared" si="1"/>
        <v>106.69999999999993</v>
      </c>
      <c r="H73" s="11"/>
    </row>
    <row r="74" spans="1:8">
      <c r="A74" s="6">
        <v>72</v>
      </c>
      <c r="B74" s="7" t="s">
        <v>155</v>
      </c>
      <c r="C74" s="6" t="s">
        <v>16</v>
      </c>
      <c r="D74" s="8">
        <v>663.36</v>
      </c>
      <c r="E74" s="9">
        <v>980</v>
      </c>
      <c r="F74" s="12">
        <f t="shared" si="1"/>
        <v>15.700000000000045</v>
      </c>
      <c r="H74" s="11"/>
    </row>
    <row r="75" spans="1:8">
      <c r="A75" s="6">
        <v>73</v>
      </c>
      <c r="B75" s="7" t="s">
        <v>153</v>
      </c>
      <c r="C75" s="6" t="s">
        <v>16</v>
      </c>
      <c r="D75" s="8">
        <v>663.36</v>
      </c>
      <c r="E75" s="9">
        <v>1045.7</v>
      </c>
      <c r="F75" s="12">
        <f t="shared" si="1"/>
        <v>65.700000000000045</v>
      </c>
      <c r="H75" s="11"/>
    </row>
    <row r="76" spans="1:8">
      <c r="A76" s="6">
        <v>74</v>
      </c>
      <c r="B76" s="7" t="s">
        <v>163</v>
      </c>
      <c r="C76" s="6" t="s">
        <v>16</v>
      </c>
      <c r="D76" s="8">
        <v>829.78</v>
      </c>
      <c r="E76" s="9">
        <v>1079.4000000000001</v>
      </c>
      <c r="F76" s="12">
        <f t="shared" si="1"/>
        <v>33.700000000000045</v>
      </c>
      <c r="H76" s="11"/>
    </row>
    <row r="77" spans="1:8">
      <c r="A77" s="6">
        <v>75</v>
      </c>
      <c r="B77" s="7" t="s">
        <v>229</v>
      </c>
      <c r="C77" s="6" t="s">
        <v>11</v>
      </c>
      <c r="D77" s="8">
        <v>68</v>
      </c>
      <c r="E77" s="9">
        <v>1550</v>
      </c>
      <c r="F77" s="12">
        <f t="shared" si="1"/>
        <v>470.59999999999991</v>
      </c>
      <c r="H77" s="11"/>
    </row>
    <row r="78" spans="1:8">
      <c r="A78" s="6">
        <v>76</v>
      </c>
      <c r="B78" s="7" t="s">
        <v>231</v>
      </c>
      <c r="C78" s="6" t="s">
        <v>11</v>
      </c>
      <c r="D78" s="8">
        <v>32</v>
      </c>
      <c r="E78" s="9">
        <v>1550</v>
      </c>
      <c r="F78" s="12">
        <f t="shared" si="1"/>
        <v>0</v>
      </c>
      <c r="H78" s="11"/>
    </row>
    <row r="79" spans="1:8">
      <c r="A79" s="6">
        <v>77</v>
      </c>
      <c r="B79" s="7" t="s">
        <v>215</v>
      </c>
      <c r="C79" s="6" t="s">
        <v>11</v>
      </c>
      <c r="D79" s="8">
        <v>656.2</v>
      </c>
      <c r="E79" s="9">
        <v>1654.7</v>
      </c>
      <c r="F79" s="12">
        <f t="shared" si="1"/>
        <v>104.70000000000005</v>
      </c>
      <c r="H79" s="11"/>
    </row>
    <row r="80" spans="1:8">
      <c r="A80" s="6">
        <v>78</v>
      </c>
      <c r="B80" s="7" t="s">
        <v>157</v>
      </c>
      <c r="C80" s="6" t="s">
        <v>16</v>
      </c>
      <c r="D80" s="8">
        <v>829.78</v>
      </c>
      <c r="E80" s="9">
        <v>1660.4</v>
      </c>
      <c r="F80" s="12">
        <f t="shared" si="1"/>
        <v>5.7000000000000455</v>
      </c>
      <c r="H80" s="11"/>
    </row>
    <row r="81" spans="1:8">
      <c r="A81" s="6">
        <v>79</v>
      </c>
      <c r="B81" s="7" t="s">
        <v>149</v>
      </c>
      <c r="C81" s="6" t="s">
        <v>16</v>
      </c>
      <c r="D81" s="8">
        <v>663.36</v>
      </c>
      <c r="E81" s="9">
        <v>1677.6</v>
      </c>
      <c r="F81" s="12">
        <f t="shared" si="1"/>
        <v>17.199999999999818</v>
      </c>
      <c r="H81" s="11"/>
    </row>
    <row r="82" spans="1:8">
      <c r="A82" s="6">
        <v>80</v>
      </c>
      <c r="B82" s="7" t="s">
        <v>141</v>
      </c>
      <c r="C82" s="6" t="s">
        <v>16</v>
      </c>
      <c r="D82" s="8">
        <v>419.33</v>
      </c>
      <c r="E82" s="9">
        <v>1687.2</v>
      </c>
      <c r="F82" s="12">
        <f t="shared" si="1"/>
        <v>9.6000000000001364</v>
      </c>
      <c r="H82" s="11"/>
    </row>
    <row r="83" spans="1:8">
      <c r="A83" s="6">
        <v>81</v>
      </c>
      <c r="B83" s="7" t="s">
        <v>145</v>
      </c>
      <c r="C83" s="6" t="s">
        <v>16</v>
      </c>
      <c r="D83" s="8">
        <v>419.33</v>
      </c>
      <c r="E83" s="9">
        <v>1702.5</v>
      </c>
      <c r="F83" s="12">
        <f t="shared" si="1"/>
        <v>15.299999999999955</v>
      </c>
      <c r="H83" s="11"/>
    </row>
    <row r="84" spans="1:8">
      <c r="A84" s="6">
        <v>82</v>
      </c>
      <c r="B84" s="7" t="s">
        <v>203</v>
      </c>
      <c r="C84" s="6" t="s">
        <v>11</v>
      </c>
      <c r="D84" s="8">
        <v>657.39</v>
      </c>
      <c r="E84" s="9">
        <v>1753.6</v>
      </c>
      <c r="F84" s="12">
        <f t="shared" si="1"/>
        <v>51.099999999999909</v>
      </c>
      <c r="H84" s="11"/>
    </row>
    <row r="85" spans="1:8">
      <c r="A85" s="6">
        <v>83</v>
      </c>
      <c r="B85" s="7" t="s">
        <v>211</v>
      </c>
      <c r="C85" s="6" t="s">
        <v>11</v>
      </c>
      <c r="D85" s="8">
        <v>656.2</v>
      </c>
      <c r="E85" s="9">
        <v>1774.7</v>
      </c>
      <c r="F85" s="12">
        <f t="shared" si="1"/>
        <v>21.100000000000136</v>
      </c>
      <c r="H85" s="11"/>
    </row>
    <row r="86" spans="1:8">
      <c r="A86" s="18">
        <v>84</v>
      </c>
      <c r="B86" s="7" t="s">
        <v>161</v>
      </c>
      <c r="C86" s="6" t="s">
        <v>16</v>
      </c>
      <c r="D86" s="8">
        <v>829.78</v>
      </c>
      <c r="E86" s="9">
        <v>1978.5</v>
      </c>
      <c r="F86" s="12">
        <f t="shared" si="1"/>
        <v>203.79999999999995</v>
      </c>
      <c r="H86" s="11"/>
    </row>
    <row r="87" spans="1:8" ht="21.75" customHeight="1">
      <c r="A87" s="18"/>
      <c r="B87" s="19" t="s">
        <v>110</v>
      </c>
      <c r="C87" s="20"/>
      <c r="D87" s="21">
        <f>SUM(D3:D15,D25:D30,D17:D18,D31:D39,D40:D70)+SUM(D20:D23)+SUM(D77:D78)</f>
        <v>71884.06</v>
      </c>
      <c r="E87" s="22"/>
      <c r="F87" s="23"/>
    </row>
    <row r="88" spans="1:8">
      <c r="A88"/>
      <c r="E88" s="24"/>
      <c r="F88"/>
    </row>
    <row r="89" spans="1:8">
      <c r="A89" s="59" t="s">
        <v>269</v>
      </c>
      <c r="B89" s="59"/>
      <c r="C89" s="59"/>
      <c r="D89" s="59"/>
      <c r="E89" s="59"/>
      <c r="F89" s="59"/>
    </row>
    <row r="90" spans="1:8">
      <c r="A90" s="59"/>
      <c r="B90" s="59"/>
      <c r="C90" s="59"/>
      <c r="D90" s="59"/>
      <c r="E90" s="59"/>
      <c r="F90" s="59"/>
    </row>
    <row r="91" spans="1:8">
      <c r="A91"/>
      <c r="D91" s="25"/>
      <c r="E91" s="25"/>
      <c r="F91"/>
    </row>
    <row r="92" spans="1:8">
      <c r="A92"/>
      <c r="D92" s="23"/>
      <c r="E92" s="23"/>
      <c r="F92"/>
    </row>
    <row r="93" spans="1:8">
      <c r="A93"/>
      <c r="D93" s="24"/>
      <c r="E93" s="24"/>
      <c r="F93"/>
    </row>
    <row r="94" spans="1:8">
      <c r="A94"/>
      <c r="E94" s="24"/>
      <c r="F94"/>
    </row>
    <row r="95" spans="1:8">
      <c r="A95"/>
      <c r="D95" s="23"/>
      <c r="E95" s="23"/>
      <c r="F95"/>
    </row>
  </sheetData>
  <autoFilter ref="A2:E87">
    <sortState ref="A2:E87">
      <sortCondition ref="E2:E85"/>
    </sortState>
  </autoFilter>
  <mergeCells count="2">
    <mergeCell ref="A1:F1"/>
    <mergeCell ref="A89:F90"/>
  </mergeCells>
  <conditionalFormatting sqref="F4:F86">
    <cfRule type="colorScale" priority="1">
      <colorScale>
        <cfvo type="num" val="5"/>
        <cfvo type="num" val="7"/>
        <cfvo type="num" val="10"/>
        <color theme="0"/>
        <color rgb="FF66CCFF"/>
        <color rgb="FFFF0000"/>
      </colorScale>
    </cfRule>
    <cfRule type="colorScale" priority="2">
      <colorScale>
        <cfvo type="min"/>
        <cfvo type="max"/>
        <color rgb="FF00B050"/>
        <color rgb="FFFF0000"/>
      </colorScale>
    </cfRule>
  </conditionalFormatting>
  <printOptions horizontalCentered="1" verticalCentered="1"/>
  <pageMargins left="0.118110236220472" right="0.118110236220472" top="0.118110236220472" bottom="0.118110236220472" header="0.118110236220472" footer="0.118110236220472"/>
  <pageSetup paperSize="9" scale="5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14" zoomScaleNormal="114" workbookViewId="0"/>
  </sheetViews>
  <sheetFormatPr defaultColWidth="10" defaultRowHeight="15"/>
  <sheetData/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14" zoomScaleNormal="114" workbookViewId="0"/>
  </sheetViews>
  <sheetFormatPr defaultColWidth="10" defaultRowHeight="15"/>
  <sheetData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J A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k q E i e 6 s A A A D 3 A A A A E g A A A E N v b m Z p Z y 9 Q Y W N r Y W d l L n h t b I S P v Q r C M B z E d 8 F 3 K N m b L 7 e S p o O T Y E U Q x D W 0 o Q 2 2 / 0 i T m r 6 b g 4 / k K 9 i i V T f H u / v B 3 T 1 u d 5 E N b R N d d e e M h R Q x T F H k v I J S N R Z 0 i s C i T C 4 X Y q + K s 6 p 0 N N L g k s G V K a q 9 v y S E h B B w W G H b V Y R T y s g p 3 x 6 K W r c K f W D z H 4 4 N T L W F R l I c X 2 s k x 4 w z z C n H V J D Z F L m B L z D m d E p / T L H u G 9 9 3 W m q I N z t B Z i n I + 4 N 8 A g A A / / 8 D A F B L A w Q U A A I A C A A A A C E A N n 3 e K 6 E B A A A J A w A A E w A A A E Z v c m 1 1 b G F z L 1 N l Y 3 R p b 2 4 x L m 1 8 k k 1 v 4 j A Q Q O 9 I / Q + W u S R S l B Z 1 t Y e t c u i m 6 p Z D K 5 S k y w E 4 T J M B L P w R 2 Z O 2 C P H f 1 w m B P R S a S + K Z 5 / G b c R y W J I x m + e E 9 u h s M 3 B o s V m z I C 3 i T e H M z Y s E E V s h G I W c J k 0 h X A + a f 3 D S 2 R B + Z V M u 4 Q 1 3 w K C T G q d G E m l z A 0 1 / z V 4 f W z W E D c j t / M B 9 a G q j c v M j u 8 4 k 1 7 6 J C + w c 1 W i B j M y D M c O U t p s L 5 r 9 p Y i u t q y c O I z c a q l q h 8 W W g 1 E z 6 K b / k i j A 4 q J 9 G k t 9 r N x l V y 8 u e L / e w B C B Y 9 P u T + b G X I N / m E 4 B V c 2 1 h H x 3 2 m j w f H E t 6 g z 9 x L m Z c g w b q E b I M n h y F P 1 6 B X v m a x r f F / w c K C d k t j V W p k o 3 S b d M E Z g 2 i 3 4 7 m N X 0 z M I z b W 9 P N H 3 L L 7 i O 1 4 5 s f F j v N i L 6 D Q M + S z j P C T D k g 3 u C / h s X Y E U m I 1 D O Q y T K G G U t C 2 W w T P 0 / D I 6 0 a 9 o e 1 2 P I p P b 1 U a R w d q A s L B 9 W a 6 P g f / B S v a L j u 0 3 f M 9 n o G q O / S 1 9 q d f / 5 a m 3 F z i W P u 3 H E U v o w W W a y 3 8 h X T o s 9 B C N e p S f / v w a i D 0 2 f u 6 + w c A A P / / A w B Q S w E C L Q A U A A Y A C A A A A C E A K t 2 q Q N I A A A A 3 A Q A A E w A A A A A A A A A A A A A A A A A A A A A A W 0 N v b n R l b n R f V H l w Z X N d L n h t b F B L A Q I t A B Q A A g A I A A A A I Q C S o S J 7 q w A A A P c A A A A S A A A A A A A A A A A A A A A A A A s D A A B D b 2 5 m a W c v U G F j a 2 F n Z S 5 4 b W x Q S w E C L Q A U A A I A C A A A A C E A N n 3 e K 6 E B A A A J A w A A E w A A A A A A A A A A A A A A A A D m A w A A R m 9 y b X V s Y X M v U 2 V j d G l v b j E u b V B L B Q Y A A A A A A w A D A M I A A A C 4 B Q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h w 8 A A A A A A A B l D w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1 R h Y m x l M D A x J T I w K F B h Z 2 U l M j A x K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M t M T E t M T R U M D g 6 M z Y 6 M j U u N z g w N T U 5 N V o i L z 4 8 R W 5 0 c n k g V H l w Z T 0 i R m l s b E N v b H V t b l R 5 c G V z I i B W Y W x 1 Z T 0 i c 0 F 3 W U d C U V V G Q l F V R i I v P j x F b n R y e S B U e X B l P S J G a W x s Q 2 9 s d W 1 u T m F t Z X M i I F Z h b H V l P S J z W y Z x d W 9 0 O 1 N y L k 5 v L i Z x d W 9 0 O y w m c X V v d D t S U k F T I F B y b 3 Z p Z G V y I E 5 h b W U m c X V v d D s s J n F 1 b 3 Q 7 U m V n a W 9 u J n F 1 b 3 Q 7 L C Z x d W 9 0 O 0 l u c 3 R h b G x l Z F x u Q 2 F w Y W N p d H l c b i h N V y k m c X V v d D s s J n F 1 b 3 Q 7 R m l 4 Z W Q g Y 2 9 z d F x u K F B h a X N h L 2 t X a C k m c X V v d D s s J n F 1 b 3 Q 7 V m F y a W F i b G V c b m N v c 3 Q o U G F p c 2 E v a 1 d o K S Z x d W 9 0 O y w m c X V v d D t S Y W 1 w X G 5 V c C h N V y 9 C b G 9 j a y k m c X V v d D s s J n F 1 b 3 Q 7 U m F t c C B E b 3 d u X G 4 o T V c v Q m x v Y 2 s p J n F 1 b 3 Q 7 L C Z x d W 9 0 O 1 R l Y 2 h u a W N h b F x u T W l u a W 1 1 b V x u K E 1 X K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A x I C h Q Y W d l I D E p L 0 F 1 d G 9 S Z W 1 v d m V k Q 2 9 s d W 1 u c z E u e 1 N y L k 5 v L i w w f S Z x d W 9 0 O y w m c X V v d D t T Z W N 0 a W 9 u M S 9 U Y W J s Z T A w M S A o U G F n Z S A x K S 9 B d X R v U m V t b 3 Z l Z E N v b H V t b n M x L n t S U k F T I F B y b 3 Z p Z G V y I E 5 h b W U s M X 0 m c X V v d D s s J n F 1 b 3 Q 7 U 2 V j d G l v b j E v V G F i b G U w M D E g K F B h Z 2 U g M S k v Q X V 0 b 1 J l b W 9 2 Z W R D b 2 x 1 b W 5 z M S 5 7 U m V n a W 9 u L D J 9 J n F 1 b 3 Q 7 L C Z x d W 9 0 O 1 N l Y 3 R p b 2 4 x L 1 R h Y m x l M D A x I C h Q Y W d l I D E p L 0 F 1 d G 9 S Z W 1 v d m V k Q 2 9 s d W 1 u c z E u e 0 l u c 3 R h b G x l Z F x u Q 2 F w Y W N p d H l c b i h N V y k s M 3 0 m c X V v d D s s J n F 1 b 3 Q 7 U 2 V j d G l v b j E v V G F i b G U w M D E g K F B h Z 2 U g M S k v Q X V 0 b 1 J l b W 9 2 Z W R D b 2 x 1 b W 5 z M S 5 7 R m l 4 Z W Q g Y 2 9 z d F x u K F B h a X N h L 2 t X a C k s N H 0 m c X V v d D s s J n F 1 b 3 Q 7 U 2 V j d G l v b j E v V G F i b G U w M D E g K F B h Z 2 U g M S k v Q X V 0 b 1 J l b W 9 2 Z W R D b 2 x 1 b W 5 z M S 5 7 V m F y a W F i b G V c b m N v c 3 Q o U G F p c 2 E v a 1 d o K S w 1 f S Z x d W 9 0 O y w m c X V v d D t T Z W N 0 a W 9 u M S 9 U Y W J s Z T A w M S A o U G F n Z S A x K S 9 B d X R v U m V t b 3 Z l Z E N v b H V t b n M x L n t S Y W 1 w X G 5 V c C h N V y 9 C b G 9 j a y k s N n 0 m c X V v d D s s J n F 1 b 3 Q 7 U 2 V j d G l v b j E v V G F i b G U w M D E g K F B h Z 2 U g M S k v Q X V 0 b 1 J l b W 9 2 Z W R D b 2 x 1 b W 5 z M S 5 7 U m F t c C B E b 3 d u X G 4 o T V c v Q m x v Y 2 s p L D d 9 J n F 1 b 3 Q 7 L C Z x d W 9 0 O 1 N l Y 3 R p b 2 4 x L 1 R h Y m x l M D A x I C h Q Y W d l I D E p L 0 F 1 d G 9 S Z W 1 v d m V k Q 2 9 s d W 1 u c z E u e 1 R l Y 2 h u a W N h b F x u T W l u a W 1 1 b V x u K E 1 X K S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U Y W J s Z T A w M S A o U G F n Z S A x K S 9 B d X R v U m V t b 3 Z l Z E N v b H V t b n M x L n t T c i 5 O b y 4 s M H 0 m c X V v d D s s J n F 1 b 3 Q 7 U 2 V j d G l v b j E v V G F i b G U w M D E g K F B h Z 2 U g M S k v Q X V 0 b 1 J l b W 9 2 Z W R D b 2 x 1 b W 5 z M S 5 7 U l J B U y B Q c m 9 2 a W R l c i B O Y W 1 l L D F 9 J n F 1 b 3 Q 7 L C Z x d W 9 0 O 1 N l Y 3 R p b 2 4 x L 1 R h Y m x l M D A x I C h Q Y W d l I D E p L 0 F 1 d G 9 S Z W 1 v d m V k Q 2 9 s d W 1 u c z E u e 1 J l Z 2 l v b i w y f S Z x d W 9 0 O y w m c X V v d D t T Z W N 0 a W 9 u M S 9 U Y W J s Z T A w M S A o U G F n Z S A x K S 9 B d X R v U m V t b 3 Z l Z E N v b H V t b n M x L n t J b n N 0 Y W x s Z W R c b k N h c G F j a X R 5 X G 4 o T V c p L D N 9 J n F 1 b 3 Q 7 L C Z x d W 9 0 O 1 N l Y 3 R p b 2 4 x L 1 R h Y m x l M D A x I C h Q Y W d l I D E p L 0 F 1 d G 9 S Z W 1 v d m V k Q 2 9 s d W 1 u c z E u e 0 Z p e G V k I G N v c 3 R c b i h Q Y W l z Y S 9 r V 2 g p L D R 9 J n F 1 b 3 Q 7 L C Z x d W 9 0 O 1 N l Y 3 R p b 2 4 x L 1 R h Y m x l M D A x I C h Q Y W d l I D E p L 0 F 1 d G 9 S Z W 1 v d m V k Q 2 9 s d W 1 u c z E u e 1 Z h c m l h Y m x l X G 5 j b 3 N 0 K F B h a X N h L 2 t X a C k s N X 0 m c X V v d D s s J n F 1 b 3 Q 7 U 2 V j d G l v b j E v V G F i b G U w M D E g K F B h Z 2 U g M S k v Q X V 0 b 1 J l b W 9 2 Z W R D b 2 x 1 b W 5 z M S 5 7 U m F t c F x u V X A o T V c v Q m x v Y 2 s p L D Z 9 J n F 1 b 3 Q 7 L C Z x d W 9 0 O 1 N l Y 3 R p b 2 4 x L 1 R h Y m x l M D A x I C h Q Y W d l I D E p L 0 F 1 d G 9 S Z W 1 v d m V k Q 2 9 s d W 1 u c z E u e 1 J h b X A g R G 9 3 b l x u K E 1 X L 0 J s b 2 N r K S w 3 f S Z x d W 9 0 O y w m c X V v d D t T Z W N 0 a W 9 u M S 9 U Y W J s Z T A w M S A o U G F n Z S A x K S 9 B d X R v U m V t b 3 Z l Z E N v b H V t b n M x L n t U Z W N o b m l j Y W x c b k 1 p b m l t d W 1 c b i h N V y k s O H 0 m c X V v d D t d L C Z x d W 9 0 O 1 J l b G F 0 a W 9 u c 2 h p c E l u Z m 8 m c X V v d D s 6 W 1 1 9 I i 8 + P E V u d H J 5 I F R 5 c G U 9 I l J l c 3 V s d F R 5 c G U i I F Z h b H V l P S J z V G F i b G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1 R h Y m x l M D A x J T I w K F B h Z 2 U l M j A x K S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M D A x J T I w K F B h Z 2 U l M j A x K S 9 U Y W J s Z T A w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E l M j A o U G F n Z S U y M D E p L 1 B y b 2 1 v d G V k J T I w S G V h Z G V y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E l M j A o U G F n Z S U y M D E p L 0 N o Y W 5 n Z W Q l M j B U e X B l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z 4 8 R W 5 0 c n k g V H l w Z T 0 i U X V l c n l H c m 9 1 c H M i I F Z h b H V l P S J z Q U F B Q U F B P T 0 i L z 4 8 R W 5 0 c n k g V H l w Z T 0 i U m V s Y X R p b 2 5 z a G l w c y I g V m F s d W U 9 I n N B Q U F B Q U E 9 P S I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/ M i N o M m Y b Q J v R d n 6 2 L h g 4 A A A A A A I A A A A A A B B m A A A A A Q A A I A A A A F k n S v w S v 7 c T y b a 2 k J 5 G x N f v / Z i 4 X L e k x C y B h X d s P 1 M P A A A A A A 6 A A A A A A g A A I A A A A I J N p i A j I A T 0 G 3 0 g 2 Q T B 7 c 6 O 3 D H 2 a 4 Z I t A j h W 5 Y n s T a Q U A A A A M / 8 K 9 a m 1 u f U Y y a g b 7 s b l y 0 c w h M P I h M d q r / / B 3 E 9 I U u h 2 b q X 7 C N Z 0 1 W 1 S R w c O m S 5 v / / q P 1 U O x Z B 6 M S o 2 H o R j Y N z H s r M b w A a 7 6 S R z F L 1 K o I 0 S Q A A A A H n Z N P x M g V d J g b m p Z o W f 9 4 T C N F l P j o 5 E m t r B M / D s i l 9 B c x A O t m t y m H i c v o z K k p w a 7 9 v W p v U h T 9 D I e I Y p k O i O H Y k = < / D a t a M a s h u p > 
</file>

<file path=customXml/itemProps1.xml><?xml version="1.0" encoding="utf-8"?>
<ds:datastoreItem xmlns:ds="http://schemas.openxmlformats.org/officeDocument/2006/customXml" ds:itemID="{135000EF-8F2D-46A1-9CA0-97389ACE1F1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TRAS PROVIDERS (GAS GENERATORS)</vt:lpstr>
      <vt:lpstr>ACCOUNTING SOFTWARE</vt:lpstr>
      <vt:lpstr>Sheet1</vt:lpstr>
      <vt:lpstr>All India sorted on VC (2)</vt:lpstr>
      <vt:lpstr>Chart1</vt:lpstr>
      <vt:lpstr>Chart1 (2)</vt:lpstr>
      <vt:lpstr>'All India sorted on VC (2)'!Print_Area</vt:lpstr>
      <vt:lpstr>'TRAS PROVIDERS (GAS GENERATORS)'!Print_Area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Anupam Kumar</dc:creator>
  <cp:lastModifiedBy>Akash Kalyan</cp:lastModifiedBy>
  <cp:lastPrinted>2024-04-01T04:04:52Z</cp:lastPrinted>
  <dcterms:created xsi:type="dcterms:W3CDTF">2016-11-15T08:19:00Z</dcterms:created>
  <dcterms:modified xsi:type="dcterms:W3CDTF">2024-04-19T08:56:18Z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337CF99FB3E54705AA63FAB1855FE4C3</vt:lpwstr>
  </property>
  <property fmtid="{D5CDD505-2E9C-101B-9397-08002B2CF9AE}" pid="3" name="KSOProductBuildVer">
    <vt:lpwstr>1033-11.2.0.11440</vt:lpwstr>
  </property>
</Properties>
</file>