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AS Rates\thermal and gas plant VC (1)\thermal\TRAS PROVIDERS(160225-150325)\"/>
    </mc:Choice>
  </mc:AlternateContent>
  <xr:revisionPtr revIDLastSave="0" documentId="13_ncr:1_{21F13670-6C1E-491E-A238-18B75475B1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on wise details" sheetId="1" r:id="rId1"/>
    <sheet name="All India sorted on VC" sheetId="2" r:id="rId2"/>
  </sheets>
  <definedNames>
    <definedName name="_xlnm._FilterDatabase" localSheetId="1" hidden="1">'All India sorted on VC'!$A$2:$I$2</definedName>
    <definedName name="_xlnm._FilterDatabase" localSheetId="0" hidden="1">'Region wise details'!$A$2:$I$65</definedName>
    <definedName name="_xlnm.Print_Area" localSheetId="0">'Region wise details'!$A$1:$J$65</definedName>
    <definedName name="_xlnm.Print_Titles" localSheetId="0">'Region wise details'!$1:$2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4" i="2"/>
  <c r="E6" i="2"/>
  <c r="F6" i="2"/>
  <c r="G6" i="2"/>
  <c r="H6" i="2"/>
  <c r="I6" i="2"/>
  <c r="E7" i="2"/>
  <c r="F7" i="2"/>
  <c r="G7" i="2"/>
  <c r="H7" i="2"/>
  <c r="I7" i="2"/>
  <c r="E4" i="2"/>
  <c r="F4" i="2"/>
  <c r="G4" i="2"/>
  <c r="H4" i="2"/>
  <c r="I4" i="2"/>
  <c r="E5" i="2"/>
  <c r="F5" i="2"/>
  <c r="G5" i="2"/>
  <c r="H5" i="2"/>
  <c r="I5" i="2"/>
  <c r="E10" i="2"/>
  <c r="F10" i="2"/>
  <c r="G10" i="2"/>
  <c r="H10" i="2"/>
  <c r="I10" i="2"/>
  <c r="E11" i="2"/>
  <c r="F11" i="2"/>
  <c r="G11" i="2"/>
  <c r="H11" i="2"/>
  <c r="I11" i="2"/>
  <c r="E12" i="2"/>
  <c r="F12" i="2"/>
  <c r="G12" i="2"/>
  <c r="H12" i="2"/>
  <c r="I12" i="2"/>
  <c r="E17" i="2"/>
  <c r="F17" i="2"/>
  <c r="G17" i="2"/>
  <c r="H17" i="2"/>
  <c r="I17" i="2"/>
  <c r="E8" i="2"/>
  <c r="F8" i="2"/>
  <c r="G8" i="2"/>
  <c r="H8" i="2"/>
  <c r="I8" i="2"/>
  <c r="E15" i="2"/>
  <c r="F15" i="2"/>
  <c r="G15" i="2"/>
  <c r="H15" i="2"/>
  <c r="I15" i="2"/>
  <c r="E13" i="2"/>
  <c r="F13" i="2"/>
  <c r="G13" i="2"/>
  <c r="H13" i="2"/>
  <c r="I13" i="2"/>
  <c r="E9" i="2"/>
  <c r="F9" i="2"/>
  <c r="G9" i="2"/>
  <c r="H9" i="2"/>
  <c r="I9" i="2"/>
  <c r="E14" i="2"/>
  <c r="F14" i="2"/>
  <c r="G14" i="2"/>
  <c r="H14" i="2"/>
  <c r="I14" i="2"/>
  <c r="E16" i="2"/>
  <c r="F16" i="2"/>
  <c r="G16" i="2"/>
  <c r="H16" i="2"/>
  <c r="I16" i="2"/>
  <c r="E18" i="2"/>
  <c r="F18" i="2"/>
  <c r="G18" i="2"/>
  <c r="H18" i="2"/>
  <c r="I18" i="2"/>
  <c r="E19" i="2"/>
  <c r="F19" i="2"/>
  <c r="G19" i="2"/>
  <c r="H19" i="2"/>
  <c r="I19" i="2"/>
  <c r="E20" i="2"/>
  <c r="F20" i="2"/>
  <c r="G20" i="2"/>
  <c r="H20" i="2"/>
  <c r="I20" i="2"/>
  <c r="E21" i="2"/>
  <c r="F21" i="2"/>
  <c r="G21" i="2"/>
  <c r="H21" i="2"/>
  <c r="I21" i="2"/>
  <c r="E22" i="2"/>
  <c r="F22" i="2"/>
  <c r="G22" i="2"/>
  <c r="H22" i="2"/>
  <c r="I22" i="2"/>
  <c r="E23" i="2"/>
  <c r="F23" i="2"/>
  <c r="G23" i="2"/>
  <c r="H23" i="2"/>
  <c r="I23" i="2"/>
  <c r="E29" i="2"/>
  <c r="F29" i="2"/>
  <c r="G29" i="2"/>
  <c r="H29" i="2"/>
  <c r="I29" i="2"/>
  <c r="E26" i="2"/>
  <c r="F26" i="2"/>
  <c r="G26" i="2"/>
  <c r="H26" i="2"/>
  <c r="I26" i="2"/>
  <c r="E24" i="2"/>
  <c r="F24" i="2"/>
  <c r="G24" i="2"/>
  <c r="H24" i="2"/>
  <c r="I24" i="2"/>
  <c r="E25" i="2"/>
  <c r="F25" i="2"/>
  <c r="G25" i="2"/>
  <c r="H25" i="2"/>
  <c r="I25" i="2"/>
  <c r="E31" i="2"/>
  <c r="F31" i="2"/>
  <c r="G31" i="2"/>
  <c r="H31" i="2"/>
  <c r="I31" i="2"/>
  <c r="E32" i="2"/>
  <c r="F32" i="2"/>
  <c r="G32" i="2"/>
  <c r="H32" i="2"/>
  <c r="I32" i="2"/>
  <c r="E28" i="2"/>
  <c r="F28" i="2"/>
  <c r="G28" i="2"/>
  <c r="H28" i="2"/>
  <c r="I28" i="2"/>
  <c r="E33" i="2"/>
  <c r="F33" i="2"/>
  <c r="G33" i="2"/>
  <c r="H33" i="2"/>
  <c r="I33" i="2"/>
  <c r="E30" i="2"/>
  <c r="F30" i="2"/>
  <c r="G30" i="2"/>
  <c r="H30" i="2"/>
  <c r="I30" i="2"/>
  <c r="E38" i="2"/>
  <c r="F38" i="2"/>
  <c r="G38" i="2"/>
  <c r="H38" i="2"/>
  <c r="I38" i="2"/>
  <c r="E36" i="2"/>
  <c r="F36" i="2"/>
  <c r="G36" i="2"/>
  <c r="H36" i="2"/>
  <c r="I36" i="2"/>
  <c r="E37" i="2"/>
  <c r="F37" i="2"/>
  <c r="G37" i="2"/>
  <c r="H37" i="2"/>
  <c r="I37" i="2"/>
  <c r="E27" i="2"/>
  <c r="F27" i="2"/>
  <c r="G27" i="2"/>
  <c r="H27" i="2"/>
  <c r="I27" i="2"/>
  <c r="E40" i="2"/>
  <c r="F40" i="2"/>
  <c r="G40" i="2"/>
  <c r="H40" i="2"/>
  <c r="I40" i="2"/>
  <c r="E41" i="2"/>
  <c r="F41" i="2"/>
  <c r="G41" i="2"/>
  <c r="H41" i="2"/>
  <c r="I41" i="2"/>
  <c r="E35" i="2"/>
  <c r="F35" i="2"/>
  <c r="G35" i="2"/>
  <c r="H35" i="2"/>
  <c r="I35" i="2"/>
  <c r="E34" i="2"/>
  <c r="F34" i="2"/>
  <c r="G34" i="2"/>
  <c r="H34" i="2"/>
  <c r="I34" i="2"/>
  <c r="E42" i="2"/>
  <c r="F42" i="2"/>
  <c r="G42" i="2"/>
  <c r="H42" i="2"/>
  <c r="I42" i="2"/>
  <c r="E39" i="2"/>
  <c r="F39" i="2"/>
  <c r="G39" i="2"/>
  <c r="H39" i="2"/>
  <c r="I39" i="2"/>
  <c r="E52" i="2"/>
  <c r="F52" i="2"/>
  <c r="G52" i="2"/>
  <c r="H52" i="2"/>
  <c r="I52" i="2"/>
  <c r="E47" i="2"/>
  <c r="F47" i="2"/>
  <c r="G47" i="2"/>
  <c r="H47" i="2"/>
  <c r="I47" i="2"/>
  <c r="E43" i="2"/>
  <c r="F43" i="2"/>
  <c r="G43" i="2"/>
  <c r="H43" i="2"/>
  <c r="I43" i="2"/>
  <c r="E46" i="2"/>
  <c r="F46" i="2"/>
  <c r="G46" i="2"/>
  <c r="H46" i="2"/>
  <c r="I46" i="2"/>
  <c r="E49" i="2"/>
  <c r="F49" i="2"/>
  <c r="G49" i="2"/>
  <c r="H49" i="2"/>
  <c r="I49" i="2"/>
  <c r="E44" i="2"/>
  <c r="F44" i="2"/>
  <c r="G44" i="2"/>
  <c r="H44" i="2"/>
  <c r="I44" i="2"/>
  <c r="E51" i="2"/>
  <c r="F51" i="2"/>
  <c r="G51" i="2"/>
  <c r="H51" i="2"/>
  <c r="I51" i="2"/>
  <c r="E45" i="2"/>
  <c r="F45" i="2"/>
  <c r="G45" i="2"/>
  <c r="H45" i="2"/>
  <c r="I45" i="2"/>
  <c r="E53" i="2"/>
  <c r="F53" i="2"/>
  <c r="G53" i="2"/>
  <c r="H53" i="2"/>
  <c r="I53" i="2"/>
  <c r="E48" i="2"/>
  <c r="F48" i="2"/>
  <c r="G48" i="2"/>
  <c r="H48" i="2"/>
  <c r="I48" i="2"/>
  <c r="E50" i="2"/>
  <c r="F50" i="2"/>
  <c r="G50" i="2"/>
  <c r="H50" i="2"/>
  <c r="I50" i="2"/>
  <c r="E54" i="2"/>
  <c r="F54" i="2"/>
  <c r="G54" i="2"/>
  <c r="H54" i="2"/>
  <c r="I54" i="2"/>
  <c r="E55" i="2"/>
  <c r="F55" i="2"/>
  <c r="G55" i="2"/>
  <c r="H55" i="2"/>
  <c r="I55" i="2"/>
  <c r="E56" i="2"/>
  <c r="F56" i="2"/>
  <c r="G56" i="2"/>
  <c r="H56" i="2"/>
  <c r="I56" i="2"/>
  <c r="E58" i="2"/>
  <c r="F58" i="2"/>
  <c r="G58" i="2"/>
  <c r="H58" i="2"/>
  <c r="I58" i="2"/>
  <c r="E57" i="2"/>
  <c r="F57" i="2"/>
  <c r="G57" i="2"/>
  <c r="H57" i="2"/>
  <c r="I57" i="2"/>
  <c r="E59" i="2"/>
  <c r="F59" i="2"/>
  <c r="G59" i="2"/>
  <c r="H59" i="2"/>
  <c r="I59" i="2"/>
  <c r="F3" i="2"/>
  <c r="G3" i="2"/>
  <c r="H3" i="2"/>
  <c r="I3" i="2"/>
  <c r="E3" i="2"/>
  <c r="D3" i="2"/>
</calcChain>
</file>

<file path=xl/sharedStrings.xml><?xml version="1.0" encoding="utf-8"?>
<sst xmlns="http://schemas.openxmlformats.org/spreadsheetml/2006/main" count="317" uniqueCount="103">
  <si>
    <t>Sl No</t>
  </si>
  <si>
    <t>TRAS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</si>
  <si>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</si>
  <si>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</si>
  <si>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</si>
  <si>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</si>
  <si>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</si>
  <si>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</si>
  <si>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Technical Minimum  (MW)</t>
  </si>
  <si>
    <t>BongaigaonTPP</t>
  </si>
  <si>
    <t>NER</t>
  </si>
  <si>
    <t>Total Installed Capacity</t>
  </si>
  <si>
    <t>Darlipali STPP</t>
  </si>
  <si>
    <t>ER</t>
  </si>
  <si>
    <t>Talcher STPS - I</t>
  </si>
  <si>
    <t>NPGC</t>
  </si>
  <si>
    <t>Nabinagar Thermal Power Project (BRBCL)</t>
  </si>
  <si>
    <t>Maithon Power Limited</t>
  </si>
  <si>
    <t>Barh TPS -II</t>
  </si>
  <si>
    <t>Barh TPS -I</t>
  </si>
  <si>
    <t>Kahalgaon STPS - II</t>
  </si>
  <si>
    <t>Kahalgaon STPS - I</t>
  </si>
  <si>
    <t>Farakka STPS - III</t>
  </si>
  <si>
    <t>Farakka STPS - I &amp; II</t>
  </si>
  <si>
    <t>North KaranpuraSTPS</t>
  </si>
  <si>
    <t>Singrauli STPS</t>
  </si>
  <si>
    <t>NR</t>
  </si>
  <si>
    <t>Rihand TPS Stage - III</t>
  </si>
  <si>
    <t>Rihand TPS Stage - II</t>
  </si>
  <si>
    <t>Rihand TPS Stage - I</t>
  </si>
  <si>
    <t>Unchahar TPS Stage - IV</t>
  </si>
  <si>
    <t>Unchahar TPS Stage - III</t>
  </si>
  <si>
    <t>Unchahar TPS Stage - II</t>
  </si>
  <si>
    <t>Unchahar TPS Stage - I</t>
  </si>
  <si>
    <t>Tanda TPS Stage-II</t>
  </si>
  <si>
    <t>Indra Gandhi STPS</t>
  </si>
  <si>
    <t>Dadri TPS Stage - I</t>
  </si>
  <si>
    <t>Dadri TPS Stage - II</t>
  </si>
  <si>
    <t>Neyveli New Thermal Power Project (NNTPP)</t>
  </si>
  <si>
    <t>SR</t>
  </si>
  <si>
    <t>NLC TPS - I Exp</t>
  </si>
  <si>
    <t>Talcher STPS - II</t>
  </si>
  <si>
    <t>NLC TPS - II Exp</t>
  </si>
  <si>
    <t>NLC TPS - I</t>
  </si>
  <si>
    <t>NLC TPS - II</t>
  </si>
  <si>
    <t>NTECL - Vallur TPS</t>
  </si>
  <si>
    <t>Ramagundam STPS - III</t>
  </si>
  <si>
    <t>NTPL - Tuticorin TPS</t>
  </si>
  <si>
    <t>Simhadri STPS - I</t>
  </si>
  <si>
    <t>Simhadri STPS - II</t>
  </si>
  <si>
    <t>Telangana Super thermal Power project</t>
  </si>
  <si>
    <t>Ramagundam STPS - I &amp; II</t>
  </si>
  <si>
    <t>Kudgi STPS I</t>
  </si>
  <si>
    <t>Sasan Power Ltd</t>
  </si>
  <si>
    <t>WR</t>
  </si>
  <si>
    <t>Vindhyachal-V</t>
  </si>
  <si>
    <t>Vindhyachal-IV</t>
  </si>
  <si>
    <t>Vindhyachal-III</t>
  </si>
  <si>
    <t>Vindhyachal-II</t>
  </si>
  <si>
    <t>Vindhyachal-I</t>
  </si>
  <si>
    <t>Korba STPS STG ( III)</t>
  </si>
  <si>
    <t>Korba STPS STG ( I &amp; II)</t>
  </si>
  <si>
    <t>SIPAT TPS Stg-I</t>
  </si>
  <si>
    <t>SIPAT TPS Stg-II</t>
  </si>
  <si>
    <t>LARA</t>
  </si>
  <si>
    <t>NTPC-SAIL Power Company Pvt. Ltd</t>
  </si>
  <si>
    <t>Mouda STPP Stage-I</t>
  </si>
  <si>
    <t>Gadarwara STPP St-I</t>
  </si>
  <si>
    <t>Mouda STPP Stage-II</t>
  </si>
  <si>
    <t>Solapur Super Thermal Power Project</t>
  </si>
  <si>
    <t>Ntpc khargone unit 1</t>
  </si>
  <si>
    <t>All India Total Installed Capacity</t>
  </si>
  <si>
    <t>MTPS Stage-II(  KANTI BIJLEE UTPADAN NIGAM LIMITED)</t>
  </si>
  <si>
    <t>Start- up Time(min)</t>
  </si>
  <si>
    <t xml:space="preserve">Cold start up 360
Warm start up :240 
Hot Start up: 180 </t>
  </si>
  <si>
    <t xml:space="preserve">Cold start up: 360 
Warm start up:240 </t>
  </si>
  <si>
    <t xml:space="preserve">Cold start up: 300 
Warm start up:180 </t>
  </si>
  <si>
    <t xml:space="preserve">Cold start up: 720 
Warm start up:420 </t>
  </si>
  <si>
    <t>Cold start up :2100
Warm start up :900
Hot Start up: 600</t>
  </si>
  <si>
    <t>Cold start up :1800
Warm start up :720
Hot Start up: 480</t>
  </si>
  <si>
    <t>Cold start up :2100
Warm start up :1440
Hot Start up: 480</t>
  </si>
  <si>
    <t xml:space="preserve">Cold start up: 2100 
Warm start up:900 </t>
  </si>
  <si>
    <t>Cold start up: 2100 
Warm start up:600</t>
  </si>
  <si>
    <t>Cold start up: 600 
Warm start up:480</t>
  </si>
  <si>
    <t xml:space="preserve">Cold start up 480
Warm start up :270 
 </t>
  </si>
  <si>
    <t>Cold start up: 600 
Warm start up:360</t>
  </si>
  <si>
    <t xml:space="preserve">Cold start up: 480 
Warm start up:240 </t>
  </si>
  <si>
    <t xml:space="preserve">Cold start up: 720
Warm start up :480 
Hot Start up: 240 </t>
  </si>
  <si>
    <t xml:space="preserve">Cold start up: 480 
Warm start up:300 </t>
  </si>
  <si>
    <t xml:space="preserve">Cold start up: 720 
Warm start up:300 </t>
  </si>
  <si>
    <t xml:space="preserve">Cold start up: 2250 
Warm start up:1500 </t>
  </si>
  <si>
    <t xml:space="preserve">Cold start up: 2100
Warm start up:900 </t>
  </si>
  <si>
    <t xml:space="preserve">Cold start up: 2880
Warm start up:2160 </t>
  </si>
  <si>
    <t xml:space="preserve">Cold start up: 510 
Warm start up:240 </t>
  </si>
  <si>
    <t xml:space="preserve">Cold start up: 480 
Warm start up:180 </t>
  </si>
  <si>
    <t xml:space="preserve">Cold start up: 525
Hot start up:270 </t>
  </si>
  <si>
    <t xml:space="preserve">Cold start up: 660
Hot start up:270 </t>
  </si>
  <si>
    <t xml:space="preserve">Cold start up: 720
Hot start up:390 </t>
  </si>
  <si>
    <t xml:space="preserve">Cold start up: 420
Hot start up:210 </t>
  </si>
  <si>
    <t xml:space="preserve">Cold start up: 2100 
Warm start up:1440 </t>
  </si>
  <si>
    <t xml:space="preserve">Cold start up: 2100 
Warm start up:1740 </t>
  </si>
  <si>
    <t>Ancillary Services (Shortfall)  Provider /SCED Generator(Thermal) Rate from 16th  February 2025 to 15th March 2025  (Region-wise)</t>
  </si>
  <si>
    <t>Ancillary Services (Shortfall)  Provider /SCED Generator(Thermal) Rate from 16th February  2025 to 15th March 2025  (Sorted as per VC)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</si>
</sst>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5" fillId="4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6" borderId="0" xfId="0" applyFill="1"/>
    <xf numFmtId="0" fontId="6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" xfId="2" applyNumberFormat="1" applyFont="1" applyFill="1" applyBorder="1" applyAlignment="1">
      <alignment horizontal="center" vertical="center" wrapText="1"/>
    </xf>
    <xf numFmtId="0" fontId="8" fillId="5" borderId="2" xfId="2" applyNumberFormat="1" applyFont="1" applyFill="1" applyBorder="1" applyAlignment="1">
      <alignment horizontal="left" vertical="center" wrapText="1"/>
    </xf>
    <xf numFmtId="0" fontId="8" fillId="5" borderId="2" xfId="2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2" applyNumberFormat="1" applyFont="1" applyFill="1" applyBorder="1" applyAlignment="1">
      <alignment horizontal="center" vertical="center" wrapText="1"/>
    </xf>
    <xf numFmtId="0" fontId="8" fillId="5" borderId="2" xfId="3" applyNumberFormat="1" applyFont="1" applyFill="1" applyBorder="1" applyAlignment="1">
      <alignment horizontal="left" vertical="center" wrapText="1"/>
    </xf>
    <xf numFmtId="0" fontId="8" fillId="5" borderId="2" xfId="3" applyNumberFormat="1" applyFont="1" applyFill="1" applyBorder="1" applyAlignment="1">
      <alignment horizontal="center" vertical="center" wrapText="1"/>
    </xf>
    <xf numFmtId="0" fontId="8" fillId="5" borderId="2" xfId="4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top" wrapText="1"/>
    </xf>
    <xf numFmtId="0" fontId="0" fillId="5" borderId="2" xfId="1" applyNumberFormat="1" applyFont="1" applyFill="1" applyBorder="1" applyAlignment="1">
      <alignment horizontal="center" vertical="center" wrapText="1"/>
    </xf>
    <xf numFmtId="0" fontId="0" fillId="5" borderId="2" xfId="0" applyFill="1" applyBorder="1"/>
    <xf numFmtId="0" fontId="9" fillId="5" borderId="2" xfId="1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center" wrapText="1"/>
    </xf>
  </cellXfs>
  <cellStyles count="5">
    <cellStyle name="Accent3" xfId="4" builtinId="37"/>
    <cellStyle name="Comma" xfId="1" builtinId="3"/>
    <cellStyle name="Good" xfId="2" builtinId="26"/>
    <cellStyle name="Input" xfId="3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11.28515625" customWidth="1"/>
    <col min="2" max="2" width="37.140625" style="2" customWidth="1"/>
    <col min="4" max="4" width="14.7109375" customWidth="1"/>
    <col min="5" max="5" width="13.7109375" customWidth="1"/>
    <col min="6" max="6" width="12.5703125" style="7" customWidth="1"/>
    <col min="7" max="7" width="12.85546875" customWidth="1"/>
    <col min="8" max="8" width="12.7109375" customWidth="1"/>
    <col min="9" max="9" width="19.28515625" customWidth="1"/>
    <col min="10" max="10" width="22.42578125" customWidth="1"/>
  </cols>
  <sheetData>
    <row r="1" spans="1:10" ht="18.75" x14ac:dyDescent="0.25">
      <c r="A1" s="24" t="s">
        <v>101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63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73</v>
      </c>
    </row>
    <row r="3" spans="1:10" ht="30" x14ac:dyDescent="0.25">
      <c r="A3" s="10">
        <v>1</v>
      </c>
      <c r="B3" s="11" t="s">
        <v>9</v>
      </c>
      <c r="C3" s="12" t="s">
        <v>10</v>
      </c>
      <c r="D3" s="12">
        <v>750</v>
      </c>
      <c r="E3" s="12">
        <v>240.6</v>
      </c>
      <c r="F3" s="12">
        <v>393.1</v>
      </c>
      <c r="G3" s="12">
        <v>102.6</v>
      </c>
      <c r="H3" s="12">
        <v>102.6</v>
      </c>
      <c r="I3" s="12">
        <v>375.375</v>
      </c>
      <c r="J3" s="13" t="s">
        <v>85</v>
      </c>
    </row>
    <row r="4" spans="1:10" x14ac:dyDescent="0.25">
      <c r="A4" s="14"/>
      <c r="B4" s="15" t="s">
        <v>11</v>
      </c>
      <c r="C4" s="16" t="s">
        <v>10</v>
      </c>
      <c r="D4" s="22">
        <v>750</v>
      </c>
      <c r="E4" s="12"/>
      <c r="F4" s="12"/>
      <c r="G4" s="25"/>
      <c r="H4" s="25"/>
      <c r="I4" s="25"/>
      <c r="J4" s="26"/>
    </row>
    <row r="5" spans="1:10" ht="30" x14ac:dyDescent="0.25">
      <c r="A5" s="12">
        <v>2</v>
      </c>
      <c r="B5" s="11" t="s">
        <v>12</v>
      </c>
      <c r="C5" s="12" t="s">
        <v>13</v>
      </c>
      <c r="D5" s="12">
        <v>1600</v>
      </c>
      <c r="E5" s="12">
        <v>168.5</v>
      </c>
      <c r="F5" s="12">
        <v>135.9</v>
      </c>
      <c r="G5" s="12">
        <v>225</v>
      </c>
      <c r="H5" s="12">
        <v>225</v>
      </c>
      <c r="I5" s="12">
        <v>825</v>
      </c>
      <c r="J5" s="13" t="s">
        <v>90</v>
      </c>
    </row>
    <row r="6" spans="1:10" ht="30" x14ac:dyDescent="0.25">
      <c r="A6" s="12">
        <v>3</v>
      </c>
      <c r="B6" s="11" t="s">
        <v>14</v>
      </c>
      <c r="C6" s="12" t="s">
        <v>13</v>
      </c>
      <c r="D6" s="12">
        <v>1000</v>
      </c>
      <c r="E6" s="12">
        <v>90.7</v>
      </c>
      <c r="F6" s="12">
        <v>170.1</v>
      </c>
      <c r="G6" s="12">
        <v>139.5</v>
      </c>
      <c r="H6" s="12">
        <v>139.5</v>
      </c>
      <c r="I6" s="12">
        <v>511.23</v>
      </c>
      <c r="J6" s="13" t="s">
        <v>75</v>
      </c>
    </row>
    <row r="7" spans="1:10" ht="30" x14ac:dyDescent="0.25">
      <c r="A7" s="12">
        <v>4</v>
      </c>
      <c r="B7" s="11" t="s">
        <v>15</v>
      </c>
      <c r="C7" s="12" t="s">
        <v>13</v>
      </c>
      <c r="D7" s="12">
        <v>1980</v>
      </c>
      <c r="E7" s="12">
        <v>208.7</v>
      </c>
      <c r="F7" s="12">
        <v>295.2</v>
      </c>
      <c r="G7" s="12">
        <v>278.55</v>
      </c>
      <c r="H7" s="12">
        <v>278.55</v>
      </c>
      <c r="I7" s="12">
        <v>1020.94</v>
      </c>
      <c r="J7" s="13" t="s">
        <v>91</v>
      </c>
    </row>
    <row r="8" spans="1:10" ht="30" x14ac:dyDescent="0.25">
      <c r="A8" s="12">
        <v>5</v>
      </c>
      <c r="B8" s="11" t="s">
        <v>16</v>
      </c>
      <c r="C8" s="12" t="s">
        <v>13</v>
      </c>
      <c r="D8" s="12">
        <v>1000</v>
      </c>
      <c r="E8" s="12">
        <v>256</v>
      </c>
      <c r="F8" s="12">
        <v>305.60000000000002</v>
      </c>
      <c r="G8" s="12">
        <v>136.80000000000001</v>
      </c>
      <c r="H8" s="12">
        <v>136.80000000000001</v>
      </c>
      <c r="I8" s="12">
        <v>550</v>
      </c>
      <c r="J8" s="13" t="s">
        <v>88</v>
      </c>
    </row>
    <row r="9" spans="1:10" ht="30" x14ac:dyDescent="0.25">
      <c r="A9" s="12">
        <v>6</v>
      </c>
      <c r="B9" s="11" t="s">
        <v>17</v>
      </c>
      <c r="C9" s="12" t="s">
        <v>13</v>
      </c>
      <c r="D9" s="12">
        <v>1050</v>
      </c>
      <c r="E9" s="12">
        <v>137.4</v>
      </c>
      <c r="F9" s="12">
        <v>267.39999999999998</v>
      </c>
      <c r="G9" s="12">
        <v>147.6</v>
      </c>
      <c r="H9" s="12">
        <v>147.6</v>
      </c>
      <c r="I9" s="12">
        <v>541.41</v>
      </c>
      <c r="J9" s="13" t="s">
        <v>89</v>
      </c>
    </row>
    <row r="10" spans="1:10" ht="30" x14ac:dyDescent="0.25">
      <c r="A10" s="12">
        <v>7</v>
      </c>
      <c r="B10" s="11" t="s">
        <v>18</v>
      </c>
      <c r="C10" s="12" t="s">
        <v>13</v>
      </c>
      <c r="D10" s="12">
        <v>1320</v>
      </c>
      <c r="E10" s="12">
        <v>183.1</v>
      </c>
      <c r="F10" s="12">
        <v>302.7</v>
      </c>
      <c r="G10" s="12">
        <v>185.7</v>
      </c>
      <c r="H10" s="12">
        <v>185.7</v>
      </c>
      <c r="I10" s="12">
        <v>680.63</v>
      </c>
      <c r="J10" s="13" t="s">
        <v>81</v>
      </c>
    </row>
    <row r="11" spans="1:10" ht="30" x14ac:dyDescent="0.25">
      <c r="A11" s="12">
        <v>8</v>
      </c>
      <c r="B11" s="11" t="s">
        <v>72</v>
      </c>
      <c r="C11" s="12" t="s">
        <v>13</v>
      </c>
      <c r="D11" s="12">
        <v>390</v>
      </c>
      <c r="E11" s="12">
        <v>263.8</v>
      </c>
      <c r="F11" s="12">
        <v>275.2</v>
      </c>
      <c r="G11" s="12">
        <v>53.1</v>
      </c>
      <c r="H11" s="12">
        <v>53.1</v>
      </c>
      <c r="I11" s="12">
        <v>195.19499999999999</v>
      </c>
      <c r="J11" s="13" t="s">
        <v>75</v>
      </c>
    </row>
    <row r="12" spans="1:10" ht="30" x14ac:dyDescent="0.25">
      <c r="A12" s="12">
        <v>9</v>
      </c>
      <c r="B12" s="11" t="s">
        <v>19</v>
      </c>
      <c r="C12" s="12" t="s">
        <v>13</v>
      </c>
      <c r="D12" s="12">
        <v>1320</v>
      </c>
      <c r="E12" s="12">
        <v>257.8</v>
      </c>
      <c r="F12" s="12">
        <v>304.3</v>
      </c>
      <c r="G12" s="12">
        <v>185.7</v>
      </c>
      <c r="H12" s="12">
        <v>185.7</v>
      </c>
      <c r="I12" s="12">
        <v>680.6</v>
      </c>
      <c r="J12" s="13" t="s">
        <v>91</v>
      </c>
    </row>
    <row r="13" spans="1:10" ht="30" x14ac:dyDescent="0.25">
      <c r="A13" s="12">
        <v>10</v>
      </c>
      <c r="B13" s="11" t="s">
        <v>20</v>
      </c>
      <c r="C13" s="12" t="s">
        <v>13</v>
      </c>
      <c r="D13" s="12">
        <v>1500</v>
      </c>
      <c r="E13" s="12">
        <v>92</v>
      </c>
      <c r="F13" s="12">
        <v>278.5</v>
      </c>
      <c r="G13" s="12">
        <v>211.05</v>
      </c>
      <c r="H13" s="12">
        <v>211.05</v>
      </c>
      <c r="I13" s="12">
        <v>773</v>
      </c>
      <c r="J13" s="13" t="s">
        <v>75</v>
      </c>
    </row>
    <row r="14" spans="1:10" ht="30" x14ac:dyDescent="0.25">
      <c r="A14" s="12">
        <v>11</v>
      </c>
      <c r="B14" s="11" t="s">
        <v>21</v>
      </c>
      <c r="C14" s="12" t="s">
        <v>13</v>
      </c>
      <c r="D14" s="12">
        <v>840</v>
      </c>
      <c r="E14" s="12">
        <v>105.3</v>
      </c>
      <c r="F14" s="12">
        <v>297.89999999999998</v>
      </c>
      <c r="G14" s="12">
        <v>114.6</v>
      </c>
      <c r="H14" s="12">
        <v>114.6</v>
      </c>
      <c r="I14" s="12">
        <v>421</v>
      </c>
      <c r="J14" s="13" t="s">
        <v>75</v>
      </c>
    </row>
    <row r="15" spans="1:10" ht="30" x14ac:dyDescent="0.25">
      <c r="A15" s="12">
        <v>12</v>
      </c>
      <c r="B15" s="11" t="s">
        <v>22</v>
      </c>
      <c r="C15" s="12" t="s">
        <v>13</v>
      </c>
      <c r="D15" s="12">
        <v>500</v>
      </c>
      <c r="E15" s="12">
        <v>147.1</v>
      </c>
      <c r="F15" s="12">
        <v>324.2</v>
      </c>
      <c r="G15" s="12">
        <v>70.349999999999994</v>
      </c>
      <c r="H15" s="12">
        <v>70.349999999999994</v>
      </c>
      <c r="I15" s="12">
        <v>257.8</v>
      </c>
      <c r="J15" s="13" t="s">
        <v>75</v>
      </c>
    </row>
    <row r="16" spans="1:10" ht="30" x14ac:dyDescent="0.25">
      <c r="A16" s="12">
        <v>13</v>
      </c>
      <c r="B16" s="11" t="s">
        <v>23</v>
      </c>
      <c r="C16" s="12" t="s">
        <v>13</v>
      </c>
      <c r="D16" s="12">
        <v>1600</v>
      </c>
      <c r="E16" s="12">
        <v>90.4</v>
      </c>
      <c r="F16" s="12">
        <v>341.4</v>
      </c>
      <c r="G16" s="12">
        <v>223.65</v>
      </c>
      <c r="H16" s="12">
        <v>223.65</v>
      </c>
      <c r="I16" s="12">
        <v>820.3</v>
      </c>
      <c r="J16" s="13" t="s">
        <v>75</v>
      </c>
    </row>
    <row r="17" spans="1:10" ht="30" x14ac:dyDescent="0.25">
      <c r="A17" s="12">
        <v>14</v>
      </c>
      <c r="B17" s="11" t="s">
        <v>24</v>
      </c>
      <c r="C17" s="12" t="s">
        <v>13</v>
      </c>
      <c r="D17" s="12">
        <v>1320</v>
      </c>
      <c r="E17" s="12">
        <v>200.7</v>
      </c>
      <c r="F17" s="12">
        <v>186.3</v>
      </c>
      <c r="G17" s="12">
        <v>185.7</v>
      </c>
      <c r="H17" s="12">
        <v>185.7</v>
      </c>
      <c r="I17" s="12">
        <v>680.6</v>
      </c>
      <c r="J17" s="13" t="s">
        <v>92</v>
      </c>
    </row>
    <row r="18" spans="1:10" x14ac:dyDescent="0.25">
      <c r="A18" s="14"/>
      <c r="B18" s="15" t="s">
        <v>11</v>
      </c>
      <c r="C18" s="16" t="s">
        <v>13</v>
      </c>
      <c r="D18" s="22">
        <v>15420</v>
      </c>
      <c r="E18" s="12"/>
      <c r="F18" s="12"/>
      <c r="G18" s="25"/>
      <c r="H18" s="25"/>
      <c r="I18" s="25"/>
      <c r="J18" s="26"/>
    </row>
    <row r="19" spans="1:10" ht="30" x14ac:dyDescent="0.25">
      <c r="A19" s="12">
        <v>15</v>
      </c>
      <c r="B19" s="11" t="s">
        <v>25</v>
      </c>
      <c r="C19" s="12" t="s">
        <v>26</v>
      </c>
      <c r="D19" s="12">
        <v>2000</v>
      </c>
      <c r="E19" s="12">
        <v>78.2</v>
      </c>
      <c r="F19" s="12">
        <v>178.1</v>
      </c>
      <c r="G19" s="12">
        <v>278.55</v>
      </c>
      <c r="H19" s="12">
        <v>278.55</v>
      </c>
      <c r="I19" s="12">
        <v>1021.61</v>
      </c>
      <c r="J19" s="13" t="s">
        <v>75</v>
      </c>
    </row>
    <row r="20" spans="1:10" ht="30" x14ac:dyDescent="0.25">
      <c r="A20" s="12">
        <v>16</v>
      </c>
      <c r="B20" s="11" t="s">
        <v>29</v>
      </c>
      <c r="C20" s="12" t="s">
        <v>26</v>
      </c>
      <c r="D20" s="12">
        <v>1000</v>
      </c>
      <c r="E20" s="12">
        <v>85</v>
      </c>
      <c r="F20" s="12">
        <v>167.1</v>
      </c>
      <c r="G20" s="12">
        <v>138</v>
      </c>
      <c r="H20" s="12">
        <v>138</v>
      </c>
      <c r="I20" s="12">
        <v>506</v>
      </c>
      <c r="J20" s="13" t="s">
        <v>75</v>
      </c>
    </row>
    <row r="21" spans="1:10" ht="30" x14ac:dyDescent="0.25">
      <c r="A21" s="12">
        <v>17</v>
      </c>
      <c r="B21" s="11" t="s">
        <v>28</v>
      </c>
      <c r="C21" s="12" t="s">
        <v>26</v>
      </c>
      <c r="D21" s="12">
        <v>1000</v>
      </c>
      <c r="E21" s="12">
        <v>77.900000000000006</v>
      </c>
      <c r="F21" s="12">
        <v>165.8</v>
      </c>
      <c r="G21" s="12">
        <v>140.625</v>
      </c>
      <c r="H21" s="12">
        <v>140.625</v>
      </c>
      <c r="I21" s="12">
        <v>515.625</v>
      </c>
      <c r="J21" s="13" t="s">
        <v>75</v>
      </c>
    </row>
    <row r="22" spans="1:10" ht="30" x14ac:dyDescent="0.25">
      <c r="A22" s="12">
        <v>18</v>
      </c>
      <c r="B22" s="11" t="s">
        <v>27</v>
      </c>
      <c r="C22" s="12" t="s">
        <v>26</v>
      </c>
      <c r="D22" s="12">
        <v>1000</v>
      </c>
      <c r="E22" s="12">
        <v>146.9</v>
      </c>
      <c r="F22" s="12">
        <v>163.9</v>
      </c>
      <c r="G22" s="12">
        <v>140.625</v>
      </c>
      <c r="H22" s="12">
        <v>140.625</v>
      </c>
      <c r="I22" s="12">
        <v>515.625</v>
      </c>
      <c r="J22" s="13" t="s">
        <v>75</v>
      </c>
    </row>
    <row r="23" spans="1:10" ht="30" x14ac:dyDescent="0.25">
      <c r="A23" s="12">
        <v>19</v>
      </c>
      <c r="B23" s="11" t="s">
        <v>33</v>
      </c>
      <c r="C23" s="12" t="s">
        <v>26</v>
      </c>
      <c r="D23" s="12">
        <v>420</v>
      </c>
      <c r="E23" s="12">
        <v>107.1</v>
      </c>
      <c r="F23" s="12">
        <v>365.8</v>
      </c>
      <c r="G23" s="12">
        <v>58</v>
      </c>
      <c r="H23" s="12">
        <v>58</v>
      </c>
      <c r="I23" s="12">
        <v>210.22</v>
      </c>
      <c r="J23" s="13" t="s">
        <v>75</v>
      </c>
    </row>
    <row r="24" spans="1:10" ht="30" x14ac:dyDescent="0.25">
      <c r="A24" s="12">
        <v>20</v>
      </c>
      <c r="B24" s="11" t="s">
        <v>32</v>
      </c>
      <c r="C24" s="12" t="s">
        <v>26</v>
      </c>
      <c r="D24" s="12">
        <v>420</v>
      </c>
      <c r="E24" s="12">
        <v>112.1</v>
      </c>
      <c r="F24" s="12">
        <v>369.2</v>
      </c>
      <c r="G24" s="12">
        <v>56</v>
      </c>
      <c r="H24" s="12">
        <v>56</v>
      </c>
      <c r="I24" s="12">
        <v>208.36</v>
      </c>
      <c r="J24" s="13" t="s">
        <v>75</v>
      </c>
    </row>
    <row r="25" spans="1:10" ht="30" x14ac:dyDescent="0.25">
      <c r="A25" s="12">
        <v>21</v>
      </c>
      <c r="B25" s="11" t="s">
        <v>31</v>
      </c>
      <c r="C25" s="12" t="s">
        <v>26</v>
      </c>
      <c r="D25" s="12">
        <v>210</v>
      </c>
      <c r="E25" s="12">
        <v>120.9</v>
      </c>
      <c r="F25" s="12">
        <v>365.9</v>
      </c>
      <c r="G25" s="12">
        <v>28</v>
      </c>
      <c r="H25" s="12">
        <v>28</v>
      </c>
      <c r="I25" s="12">
        <v>105.11</v>
      </c>
      <c r="J25" s="13" t="s">
        <v>75</v>
      </c>
    </row>
    <row r="26" spans="1:10" ht="30" x14ac:dyDescent="0.25">
      <c r="A26" s="12">
        <v>22</v>
      </c>
      <c r="B26" s="11" t="s">
        <v>30</v>
      </c>
      <c r="C26" s="12" t="s">
        <v>26</v>
      </c>
      <c r="D26" s="12">
        <v>500</v>
      </c>
      <c r="E26" s="12">
        <v>167.6</v>
      </c>
      <c r="F26" s="12">
        <v>349.9</v>
      </c>
      <c r="G26" s="12">
        <v>70</v>
      </c>
      <c r="H26" s="12">
        <v>70</v>
      </c>
      <c r="I26" s="12">
        <v>257.81</v>
      </c>
      <c r="J26" s="13" t="s">
        <v>75</v>
      </c>
    </row>
    <row r="27" spans="1:10" ht="30" x14ac:dyDescent="0.25">
      <c r="A27" s="12">
        <v>23</v>
      </c>
      <c r="B27" s="11" t="s">
        <v>34</v>
      </c>
      <c r="C27" s="12" t="s">
        <v>26</v>
      </c>
      <c r="D27" s="12">
        <v>1320</v>
      </c>
      <c r="E27" s="12">
        <v>146.19999999999999</v>
      </c>
      <c r="F27" s="12">
        <v>323.7</v>
      </c>
      <c r="G27" s="12">
        <v>187</v>
      </c>
      <c r="H27" s="12">
        <v>187</v>
      </c>
      <c r="I27" s="12">
        <v>684.255</v>
      </c>
      <c r="J27" s="13" t="s">
        <v>81</v>
      </c>
    </row>
    <row r="28" spans="1:10" ht="45" x14ac:dyDescent="0.25">
      <c r="A28" s="12">
        <v>24</v>
      </c>
      <c r="B28" s="11" t="s">
        <v>35</v>
      </c>
      <c r="C28" s="12" t="s">
        <v>26</v>
      </c>
      <c r="D28" s="12">
        <v>1500</v>
      </c>
      <c r="E28" s="12">
        <v>155.6</v>
      </c>
      <c r="F28" s="12">
        <v>406.4</v>
      </c>
      <c r="G28" s="12">
        <v>211.95</v>
      </c>
      <c r="H28" s="12">
        <v>211.95</v>
      </c>
      <c r="I28" s="12">
        <v>777.56</v>
      </c>
      <c r="J28" s="13" t="s">
        <v>87</v>
      </c>
    </row>
    <row r="29" spans="1:10" ht="30" x14ac:dyDescent="0.25">
      <c r="A29" s="12">
        <v>25</v>
      </c>
      <c r="B29" s="11" t="s">
        <v>36</v>
      </c>
      <c r="C29" s="12" t="s">
        <v>26</v>
      </c>
      <c r="D29" s="12">
        <v>840</v>
      </c>
      <c r="E29" s="12">
        <v>103.7</v>
      </c>
      <c r="F29" s="12">
        <v>481.8</v>
      </c>
      <c r="G29" s="12">
        <v>115.28</v>
      </c>
      <c r="H29" s="12">
        <v>115.28</v>
      </c>
      <c r="I29" s="12">
        <v>422</v>
      </c>
      <c r="J29" s="13" t="s">
        <v>86</v>
      </c>
    </row>
    <row r="30" spans="1:10" ht="30" x14ac:dyDescent="0.25">
      <c r="A30" s="12">
        <v>26</v>
      </c>
      <c r="B30" s="11" t="s">
        <v>37</v>
      </c>
      <c r="C30" s="12" t="s">
        <v>26</v>
      </c>
      <c r="D30" s="12">
        <v>980</v>
      </c>
      <c r="E30" s="12">
        <v>123.7</v>
      </c>
      <c r="F30" s="12">
        <v>429</v>
      </c>
      <c r="G30" s="12">
        <v>138.54</v>
      </c>
      <c r="H30" s="12">
        <v>138.54</v>
      </c>
      <c r="I30" s="12">
        <v>508</v>
      </c>
      <c r="J30" s="13" t="s">
        <v>86</v>
      </c>
    </row>
    <row r="31" spans="1:10" x14ac:dyDescent="0.25">
      <c r="A31" s="12"/>
      <c r="B31" s="17" t="s">
        <v>11</v>
      </c>
      <c r="C31" s="18" t="s">
        <v>26</v>
      </c>
      <c r="D31" s="27">
        <v>11190</v>
      </c>
      <c r="E31" s="12"/>
      <c r="F31" s="12"/>
      <c r="G31" s="28"/>
      <c r="H31" s="28"/>
      <c r="I31" s="28"/>
      <c r="J31" s="26"/>
    </row>
    <row r="32" spans="1:10" ht="30" x14ac:dyDescent="0.25">
      <c r="A32" s="12">
        <v>27</v>
      </c>
      <c r="B32" s="11" t="s">
        <v>38</v>
      </c>
      <c r="C32" s="12" t="s">
        <v>39</v>
      </c>
      <c r="D32" s="12">
        <v>1000</v>
      </c>
      <c r="E32" s="12">
        <v>203.3</v>
      </c>
      <c r="F32" s="12">
        <v>286.5</v>
      </c>
      <c r="G32" s="12">
        <v>140.69999999999999</v>
      </c>
      <c r="H32" s="12">
        <v>140.69999999999999</v>
      </c>
      <c r="I32" s="12">
        <v>516</v>
      </c>
      <c r="J32" s="13" t="s">
        <v>93</v>
      </c>
    </row>
    <row r="33" spans="1:11" ht="30" x14ac:dyDescent="0.25">
      <c r="A33" s="12">
        <v>28</v>
      </c>
      <c r="B33" s="11" t="s">
        <v>40</v>
      </c>
      <c r="C33" s="12" t="s">
        <v>39</v>
      </c>
      <c r="D33" s="12">
        <v>420</v>
      </c>
      <c r="E33" s="12">
        <v>99.4</v>
      </c>
      <c r="F33" s="12">
        <v>294.60000000000002</v>
      </c>
      <c r="G33" s="12">
        <v>57.9</v>
      </c>
      <c r="H33" s="12">
        <v>57.9</v>
      </c>
      <c r="I33" s="12">
        <v>250.3</v>
      </c>
      <c r="J33" s="13" t="s">
        <v>94</v>
      </c>
      <c r="K33" s="6"/>
    </row>
    <row r="34" spans="1:11" ht="30" x14ac:dyDescent="0.25">
      <c r="A34" s="12">
        <v>29</v>
      </c>
      <c r="B34" s="11" t="s">
        <v>41</v>
      </c>
      <c r="C34" s="12" t="s">
        <v>39</v>
      </c>
      <c r="D34" s="12">
        <v>2000</v>
      </c>
      <c r="E34" s="12">
        <v>81.5</v>
      </c>
      <c r="F34" s="12">
        <v>167.2</v>
      </c>
      <c r="G34" s="12">
        <v>285.60000000000002</v>
      </c>
      <c r="H34" s="12">
        <v>285.60000000000002</v>
      </c>
      <c r="I34" s="12">
        <v>1036.75</v>
      </c>
      <c r="J34" s="13" t="s">
        <v>75</v>
      </c>
    </row>
    <row r="35" spans="1:11" ht="30" x14ac:dyDescent="0.25">
      <c r="A35" s="12">
        <v>30</v>
      </c>
      <c r="B35" s="11" t="s">
        <v>42</v>
      </c>
      <c r="C35" s="12" t="s">
        <v>39</v>
      </c>
      <c r="D35" s="12">
        <v>500</v>
      </c>
      <c r="E35" s="12">
        <v>248.2</v>
      </c>
      <c r="F35" s="12">
        <v>323.5</v>
      </c>
      <c r="G35" s="12">
        <v>67.5</v>
      </c>
      <c r="H35" s="12">
        <v>67.5</v>
      </c>
      <c r="I35" s="12">
        <v>293</v>
      </c>
      <c r="J35" s="13" t="s">
        <v>97</v>
      </c>
    </row>
    <row r="36" spans="1:11" ht="30" x14ac:dyDescent="0.25">
      <c r="A36" s="12">
        <v>31</v>
      </c>
      <c r="B36" s="11" t="s">
        <v>43</v>
      </c>
      <c r="C36" s="12" t="s">
        <v>39</v>
      </c>
      <c r="D36" s="12">
        <v>630</v>
      </c>
      <c r="E36" s="12">
        <v>89.7</v>
      </c>
      <c r="F36" s="12">
        <v>322.5</v>
      </c>
      <c r="G36" s="12">
        <v>85.05</v>
      </c>
      <c r="H36" s="12">
        <v>85.05</v>
      </c>
      <c r="I36" s="12">
        <v>368.6</v>
      </c>
      <c r="J36" s="13" t="s">
        <v>96</v>
      </c>
    </row>
    <row r="37" spans="1:11" ht="30" x14ac:dyDescent="0.25">
      <c r="A37" s="12">
        <v>32</v>
      </c>
      <c r="B37" s="11" t="s">
        <v>44</v>
      </c>
      <c r="C37" s="12" t="s">
        <v>39</v>
      </c>
      <c r="D37" s="12">
        <v>840</v>
      </c>
      <c r="E37" s="12">
        <v>92.3</v>
      </c>
      <c r="F37" s="12">
        <v>322.5</v>
      </c>
      <c r="G37" s="12">
        <v>113.4</v>
      </c>
      <c r="H37" s="12">
        <v>113.4</v>
      </c>
      <c r="I37" s="12">
        <v>491.4</v>
      </c>
      <c r="J37" s="13" t="s">
        <v>95</v>
      </c>
    </row>
    <row r="38" spans="1:11" ht="30" x14ac:dyDescent="0.25">
      <c r="A38" s="12">
        <v>33</v>
      </c>
      <c r="B38" s="11" t="s">
        <v>45</v>
      </c>
      <c r="C38" s="12" t="s">
        <v>39</v>
      </c>
      <c r="D38" s="12">
        <v>1500</v>
      </c>
      <c r="E38" s="12">
        <v>169</v>
      </c>
      <c r="F38" s="12">
        <v>380.2</v>
      </c>
      <c r="G38" s="12">
        <v>211.95</v>
      </c>
      <c r="H38" s="12">
        <v>211.95</v>
      </c>
      <c r="I38" s="12">
        <v>777.57</v>
      </c>
      <c r="J38" s="13" t="s">
        <v>86</v>
      </c>
    </row>
    <row r="39" spans="1:11" ht="30" x14ac:dyDescent="0.25">
      <c r="A39" s="12">
        <v>34</v>
      </c>
      <c r="B39" s="11" t="s">
        <v>46</v>
      </c>
      <c r="C39" s="12" t="s">
        <v>39</v>
      </c>
      <c r="D39" s="12">
        <v>500</v>
      </c>
      <c r="E39" s="12">
        <v>85.4</v>
      </c>
      <c r="F39" s="12">
        <v>368.8</v>
      </c>
      <c r="G39" s="12">
        <v>70.650000000000006</v>
      </c>
      <c r="H39" s="12">
        <v>70.650000000000006</v>
      </c>
      <c r="I39" s="12">
        <v>260</v>
      </c>
      <c r="J39" s="13" t="s">
        <v>75</v>
      </c>
    </row>
    <row r="40" spans="1:11" ht="30" x14ac:dyDescent="0.25">
      <c r="A40" s="12">
        <v>35</v>
      </c>
      <c r="B40" s="11" t="s">
        <v>47</v>
      </c>
      <c r="C40" s="12" t="s">
        <v>39</v>
      </c>
      <c r="D40" s="12">
        <v>1000</v>
      </c>
      <c r="E40" s="12">
        <v>172.1</v>
      </c>
      <c r="F40" s="12">
        <v>425.1</v>
      </c>
      <c r="G40" s="12">
        <v>150</v>
      </c>
      <c r="H40" s="12">
        <v>150</v>
      </c>
      <c r="I40" s="12">
        <v>518.41999999999996</v>
      </c>
      <c r="J40" s="13" t="s">
        <v>98</v>
      </c>
    </row>
    <row r="41" spans="1:11" ht="30" x14ac:dyDescent="0.25">
      <c r="A41" s="12">
        <v>36</v>
      </c>
      <c r="B41" s="11" t="s">
        <v>48</v>
      </c>
      <c r="C41" s="12" t="s">
        <v>39</v>
      </c>
      <c r="D41" s="12">
        <v>1000</v>
      </c>
      <c r="E41" s="12">
        <v>100.8</v>
      </c>
      <c r="F41" s="12">
        <v>356.3</v>
      </c>
      <c r="G41" s="12">
        <v>142.19999999999999</v>
      </c>
      <c r="H41" s="12">
        <v>142.19999999999999</v>
      </c>
      <c r="I41" s="12">
        <v>521.13</v>
      </c>
      <c r="J41" s="13" t="s">
        <v>75</v>
      </c>
    </row>
    <row r="42" spans="1:11" ht="30" x14ac:dyDescent="0.25">
      <c r="A42" s="12">
        <v>37</v>
      </c>
      <c r="B42" s="11" t="s">
        <v>49</v>
      </c>
      <c r="C42" s="12" t="s">
        <v>39</v>
      </c>
      <c r="D42" s="12">
        <v>1000</v>
      </c>
      <c r="E42" s="12">
        <v>142.6</v>
      </c>
      <c r="F42" s="12">
        <v>352.9</v>
      </c>
      <c r="G42" s="12">
        <v>142.19999999999999</v>
      </c>
      <c r="H42" s="12">
        <v>142.19999999999999</v>
      </c>
      <c r="I42" s="12">
        <v>521.13</v>
      </c>
      <c r="J42" s="13" t="s">
        <v>75</v>
      </c>
    </row>
    <row r="43" spans="1:11" ht="30" x14ac:dyDescent="0.25">
      <c r="A43" s="12">
        <v>38</v>
      </c>
      <c r="B43" s="11" t="s">
        <v>50</v>
      </c>
      <c r="C43" s="12" t="s">
        <v>39</v>
      </c>
      <c r="D43" s="12">
        <v>1600</v>
      </c>
      <c r="E43" s="12">
        <v>161</v>
      </c>
      <c r="F43" s="12">
        <v>356.5</v>
      </c>
      <c r="G43" s="12">
        <v>225</v>
      </c>
      <c r="H43" s="12">
        <v>225</v>
      </c>
      <c r="I43" s="12">
        <v>825</v>
      </c>
      <c r="J43" s="13" t="s">
        <v>99</v>
      </c>
    </row>
    <row r="44" spans="1:11" ht="30" x14ac:dyDescent="0.25">
      <c r="A44" s="12">
        <v>39</v>
      </c>
      <c r="B44" s="11" t="s">
        <v>51</v>
      </c>
      <c r="C44" s="12" t="s">
        <v>39</v>
      </c>
      <c r="D44" s="12">
        <v>2100</v>
      </c>
      <c r="E44" s="12">
        <v>80.2</v>
      </c>
      <c r="F44" s="12">
        <v>375.3</v>
      </c>
      <c r="G44" s="12">
        <v>293.85000000000002</v>
      </c>
      <c r="H44" s="12">
        <v>293.85000000000002</v>
      </c>
      <c r="I44" s="12">
        <v>1078</v>
      </c>
      <c r="J44" s="13" t="s">
        <v>75</v>
      </c>
    </row>
    <row r="45" spans="1:11" ht="30" x14ac:dyDescent="0.25">
      <c r="A45" s="12">
        <v>40</v>
      </c>
      <c r="B45" s="11" t="s">
        <v>52</v>
      </c>
      <c r="C45" s="12" t="s">
        <v>39</v>
      </c>
      <c r="D45" s="12">
        <v>2400</v>
      </c>
      <c r="E45" s="12">
        <v>165.5</v>
      </c>
      <c r="F45" s="12">
        <v>438.1</v>
      </c>
      <c r="G45" s="12">
        <v>339.3</v>
      </c>
      <c r="H45" s="12">
        <v>339.3</v>
      </c>
      <c r="I45" s="12">
        <v>1244.0999999999999</v>
      </c>
      <c r="J45" s="13" t="s">
        <v>100</v>
      </c>
    </row>
    <row r="46" spans="1:11" x14ac:dyDescent="0.25">
      <c r="A46" s="12"/>
      <c r="B46" s="15" t="s">
        <v>11</v>
      </c>
      <c r="C46" s="18" t="s">
        <v>39</v>
      </c>
      <c r="D46" s="18">
        <v>16490</v>
      </c>
      <c r="E46" s="12"/>
      <c r="F46" s="12"/>
      <c r="G46" s="12"/>
      <c r="H46" s="12"/>
      <c r="I46" s="12"/>
      <c r="J46" s="26"/>
    </row>
    <row r="47" spans="1:11" ht="30" x14ac:dyDescent="0.25">
      <c r="A47" s="12">
        <v>41</v>
      </c>
      <c r="B47" s="19" t="s">
        <v>53</v>
      </c>
      <c r="C47" s="20" t="s">
        <v>54</v>
      </c>
      <c r="D47" s="20">
        <v>3960</v>
      </c>
      <c r="E47" s="12">
        <v>16.600000000000001</v>
      </c>
      <c r="F47" s="12">
        <v>137.69999999999999</v>
      </c>
      <c r="G47" s="20">
        <v>180</v>
      </c>
      <c r="H47" s="20">
        <v>180</v>
      </c>
      <c r="I47" s="20">
        <v>2400</v>
      </c>
      <c r="J47" s="13" t="s">
        <v>83</v>
      </c>
    </row>
    <row r="48" spans="1:11" ht="30" x14ac:dyDescent="0.25">
      <c r="A48" s="12">
        <v>42</v>
      </c>
      <c r="B48" s="19" t="s">
        <v>59</v>
      </c>
      <c r="C48" s="20" t="s">
        <v>54</v>
      </c>
      <c r="D48" s="20">
        <v>1260</v>
      </c>
      <c r="E48" s="12">
        <v>93.9</v>
      </c>
      <c r="F48" s="12">
        <v>195.1</v>
      </c>
      <c r="G48" s="20">
        <v>171.9</v>
      </c>
      <c r="H48" s="20">
        <v>171.9</v>
      </c>
      <c r="I48" s="20">
        <v>630.63</v>
      </c>
      <c r="J48" s="13" t="s">
        <v>76</v>
      </c>
    </row>
    <row r="49" spans="1:10" ht="30" x14ac:dyDescent="0.25">
      <c r="A49" s="12">
        <v>43</v>
      </c>
      <c r="B49" s="19" t="s">
        <v>58</v>
      </c>
      <c r="C49" s="20" t="s">
        <v>54</v>
      </c>
      <c r="D49" s="20">
        <v>1000</v>
      </c>
      <c r="E49" s="12">
        <v>78.3</v>
      </c>
      <c r="F49" s="12">
        <v>186.9</v>
      </c>
      <c r="G49" s="20">
        <v>140.1</v>
      </c>
      <c r="H49" s="20">
        <v>140.1</v>
      </c>
      <c r="I49" s="20">
        <v>513.98</v>
      </c>
      <c r="J49" s="13" t="s">
        <v>75</v>
      </c>
    </row>
    <row r="50" spans="1:10" ht="30" x14ac:dyDescent="0.25">
      <c r="A50" s="12">
        <v>44</v>
      </c>
      <c r="B50" s="19" t="s">
        <v>57</v>
      </c>
      <c r="C50" s="20" t="s">
        <v>54</v>
      </c>
      <c r="D50" s="20">
        <v>1000</v>
      </c>
      <c r="E50" s="12">
        <v>91.11</v>
      </c>
      <c r="F50" s="12">
        <v>185.3</v>
      </c>
      <c r="G50" s="20">
        <v>141.30000000000001</v>
      </c>
      <c r="H50" s="20">
        <v>141.30000000000001</v>
      </c>
      <c r="I50" s="20">
        <v>518.38</v>
      </c>
      <c r="J50" s="13" t="s">
        <v>75</v>
      </c>
    </row>
    <row r="51" spans="1:10" ht="30" x14ac:dyDescent="0.25">
      <c r="A51" s="12">
        <v>45</v>
      </c>
      <c r="B51" s="19" t="s">
        <v>56</v>
      </c>
      <c r="C51" s="20" t="s">
        <v>54</v>
      </c>
      <c r="D51" s="20">
        <v>1000</v>
      </c>
      <c r="E51" s="12">
        <v>168.2</v>
      </c>
      <c r="F51" s="12">
        <v>186.6</v>
      </c>
      <c r="G51" s="20">
        <v>140.55000000000001</v>
      </c>
      <c r="H51" s="20">
        <v>140.55000000000001</v>
      </c>
      <c r="I51" s="20">
        <v>515.63</v>
      </c>
      <c r="J51" s="13" t="s">
        <v>75</v>
      </c>
    </row>
    <row r="52" spans="1:10" ht="30" x14ac:dyDescent="0.25">
      <c r="A52" s="12">
        <v>46</v>
      </c>
      <c r="B52" s="19" t="s">
        <v>55</v>
      </c>
      <c r="C52" s="20" t="s">
        <v>54</v>
      </c>
      <c r="D52" s="20">
        <v>500</v>
      </c>
      <c r="E52" s="12">
        <v>172.5</v>
      </c>
      <c r="F52" s="12">
        <v>189.2</v>
      </c>
      <c r="G52" s="20">
        <v>69.75</v>
      </c>
      <c r="H52" s="20">
        <v>69.75</v>
      </c>
      <c r="I52" s="20">
        <v>255.89</v>
      </c>
      <c r="J52" s="13" t="s">
        <v>75</v>
      </c>
    </row>
    <row r="53" spans="1:10" ht="45" x14ac:dyDescent="0.25">
      <c r="A53" s="12">
        <v>47</v>
      </c>
      <c r="B53" s="19" t="s">
        <v>60</v>
      </c>
      <c r="C53" s="20" t="s">
        <v>54</v>
      </c>
      <c r="D53" s="20">
        <v>500</v>
      </c>
      <c r="E53" s="12">
        <v>112.5</v>
      </c>
      <c r="F53" s="12">
        <v>130.5</v>
      </c>
      <c r="G53" s="20">
        <v>70.650000000000006</v>
      </c>
      <c r="H53" s="20">
        <v>70.650000000000006</v>
      </c>
      <c r="I53" s="20">
        <v>257.8</v>
      </c>
      <c r="J53" s="13" t="s">
        <v>74</v>
      </c>
    </row>
    <row r="54" spans="1:10" ht="45" x14ac:dyDescent="0.25">
      <c r="A54" s="12">
        <v>48</v>
      </c>
      <c r="B54" s="19" t="s">
        <v>61</v>
      </c>
      <c r="C54" s="20" t="s">
        <v>54</v>
      </c>
      <c r="D54" s="20">
        <v>2100</v>
      </c>
      <c r="E54" s="12">
        <v>77.3</v>
      </c>
      <c r="F54" s="12">
        <v>133</v>
      </c>
      <c r="G54" s="20">
        <v>293.85000000000002</v>
      </c>
      <c r="H54" s="20">
        <v>293.85000000000002</v>
      </c>
      <c r="I54" s="20">
        <v>1073.74</v>
      </c>
      <c r="J54" s="13" t="s">
        <v>74</v>
      </c>
    </row>
    <row r="55" spans="1:10" ht="45" x14ac:dyDescent="0.25">
      <c r="A55" s="12">
        <v>49</v>
      </c>
      <c r="B55" s="19" t="s">
        <v>62</v>
      </c>
      <c r="C55" s="20" t="s">
        <v>54</v>
      </c>
      <c r="D55" s="20">
        <v>1980</v>
      </c>
      <c r="E55" s="12">
        <v>125.5</v>
      </c>
      <c r="F55" s="12">
        <v>156.5</v>
      </c>
      <c r="G55" s="20">
        <v>279.89999999999998</v>
      </c>
      <c r="H55" s="20">
        <v>279.89999999999998</v>
      </c>
      <c r="I55" s="20">
        <v>1026.3800000000001</v>
      </c>
      <c r="J55" s="13" t="s">
        <v>78</v>
      </c>
    </row>
    <row r="56" spans="1:10" ht="45" x14ac:dyDescent="0.25">
      <c r="A56" s="12">
        <v>50</v>
      </c>
      <c r="B56" s="19" t="s">
        <v>63</v>
      </c>
      <c r="C56" s="20" t="s">
        <v>54</v>
      </c>
      <c r="D56" s="20">
        <v>1000</v>
      </c>
      <c r="E56" s="12">
        <v>98.4</v>
      </c>
      <c r="F56" s="12">
        <v>161.9</v>
      </c>
      <c r="G56" s="20">
        <v>141.30000000000001</v>
      </c>
      <c r="H56" s="20">
        <v>141.30000000000001</v>
      </c>
      <c r="I56" s="20">
        <v>518.38</v>
      </c>
      <c r="J56" s="13" t="s">
        <v>79</v>
      </c>
    </row>
    <row r="57" spans="1:10" ht="45" x14ac:dyDescent="0.25">
      <c r="A57" s="12">
        <v>51</v>
      </c>
      <c r="B57" s="19" t="s">
        <v>64</v>
      </c>
      <c r="C57" s="20" t="s">
        <v>54</v>
      </c>
      <c r="D57" s="20">
        <v>1600</v>
      </c>
      <c r="E57" s="12">
        <v>229.5</v>
      </c>
      <c r="F57" s="12">
        <v>122.2</v>
      </c>
      <c r="G57" s="20">
        <v>225</v>
      </c>
      <c r="H57" s="20">
        <v>225</v>
      </c>
      <c r="I57" s="20">
        <v>825</v>
      </c>
      <c r="J57" s="13" t="s">
        <v>80</v>
      </c>
    </row>
    <row r="58" spans="1:10" ht="45" x14ac:dyDescent="0.25">
      <c r="A58" s="12">
        <v>52</v>
      </c>
      <c r="B58" s="19" t="s">
        <v>65</v>
      </c>
      <c r="C58" s="20" t="s">
        <v>54</v>
      </c>
      <c r="D58" s="20">
        <v>500</v>
      </c>
      <c r="E58" s="12">
        <v>141.5</v>
      </c>
      <c r="F58" s="12">
        <v>285.7</v>
      </c>
      <c r="G58" s="20">
        <v>68.25</v>
      </c>
      <c r="H58" s="20">
        <v>68.25</v>
      </c>
      <c r="I58" s="20">
        <v>250.26</v>
      </c>
      <c r="J58" s="13" t="s">
        <v>84</v>
      </c>
    </row>
    <row r="59" spans="1:10" ht="30" x14ac:dyDescent="0.25">
      <c r="A59" s="12">
        <v>53</v>
      </c>
      <c r="B59" s="19" t="s">
        <v>66</v>
      </c>
      <c r="C59" s="20" t="s">
        <v>54</v>
      </c>
      <c r="D59" s="20">
        <v>1000</v>
      </c>
      <c r="E59" s="12">
        <v>169.3</v>
      </c>
      <c r="F59" s="12">
        <v>315.60000000000002</v>
      </c>
      <c r="G59" s="20">
        <v>141.30000000000001</v>
      </c>
      <c r="H59" s="20">
        <v>141.30000000000001</v>
      </c>
      <c r="I59" s="20">
        <v>515.63</v>
      </c>
      <c r="J59" s="13" t="s">
        <v>75</v>
      </c>
    </row>
    <row r="60" spans="1:10" ht="30" x14ac:dyDescent="0.25">
      <c r="A60" s="12">
        <v>54</v>
      </c>
      <c r="B60" s="19" t="s">
        <v>67</v>
      </c>
      <c r="C60" s="20" t="s">
        <v>54</v>
      </c>
      <c r="D60" s="20">
        <v>1600</v>
      </c>
      <c r="E60" s="12">
        <v>206.6</v>
      </c>
      <c r="F60" s="12">
        <v>293.60000000000002</v>
      </c>
      <c r="G60" s="20">
        <v>226.2</v>
      </c>
      <c r="H60" s="20">
        <v>226.2</v>
      </c>
      <c r="I60" s="20">
        <v>825</v>
      </c>
      <c r="J60" s="13" t="s">
        <v>81</v>
      </c>
    </row>
    <row r="61" spans="1:10" ht="30" x14ac:dyDescent="0.25">
      <c r="A61" s="12">
        <v>55</v>
      </c>
      <c r="B61" s="19" t="s">
        <v>68</v>
      </c>
      <c r="C61" s="20" t="s">
        <v>54</v>
      </c>
      <c r="D61" s="20">
        <v>1320</v>
      </c>
      <c r="E61" s="12">
        <v>158.1</v>
      </c>
      <c r="F61" s="12">
        <v>318.2</v>
      </c>
      <c r="G61" s="20">
        <v>186.6</v>
      </c>
      <c r="H61" s="20">
        <v>186.6</v>
      </c>
      <c r="I61" s="20">
        <v>680.63</v>
      </c>
      <c r="J61" s="13" t="s">
        <v>77</v>
      </c>
    </row>
    <row r="62" spans="1:10" ht="45" x14ac:dyDescent="0.25">
      <c r="A62" s="12">
        <v>56</v>
      </c>
      <c r="B62" s="19" t="s">
        <v>69</v>
      </c>
      <c r="C62" s="20" t="s">
        <v>54</v>
      </c>
      <c r="D62" s="20">
        <v>1320</v>
      </c>
      <c r="E62" s="12">
        <v>200.6</v>
      </c>
      <c r="F62" s="12">
        <v>440.5</v>
      </c>
      <c r="G62" s="20">
        <v>185.55</v>
      </c>
      <c r="H62" s="20">
        <v>185.55</v>
      </c>
      <c r="I62" s="20">
        <v>680.63</v>
      </c>
      <c r="J62" s="13" t="s">
        <v>80</v>
      </c>
    </row>
    <row r="63" spans="1:10" ht="30" x14ac:dyDescent="0.25">
      <c r="A63" s="12">
        <v>57</v>
      </c>
      <c r="B63" s="19" t="s">
        <v>70</v>
      </c>
      <c r="C63" s="20" t="s">
        <v>54</v>
      </c>
      <c r="D63" s="20">
        <v>1320</v>
      </c>
      <c r="E63" s="12">
        <v>209.5</v>
      </c>
      <c r="F63" s="12">
        <v>403</v>
      </c>
      <c r="G63" s="20">
        <v>184.5</v>
      </c>
      <c r="H63" s="20">
        <v>184.5</v>
      </c>
      <c r="I63" s="20">
        <v>673.37</v>
      </c>
      <c r="J63" s="13" t="s">
        <v>82</v>
      </c>
    </row>
    <row r="64" spans="1:10" x14ac:dyDescent="0.25">
      <c r="A64" s="21"/>
      <c r="B64" s="16" t="s">
        <v>11</v>
      </c>
      <c r="C64" s="16" t="s">
        <v>54</v>
      </c>
      <c r="D64" s="22">
        <v>22960</v>
      </c>
      <c r="E64" s="12"/>
      <c r="F64" s="12"/>
      <c r="G64" s="25"/>
      <c r="H64" s="25"/>
      <c r="I64" s="25"/>
      <c r="J64" s="26"/>
    </row>
    <row r="65" spans="1:10" x14ac:dyDescent="0.25">
      <c r="A65" s="21"/>
      <c r="B65" s="23" t="s">
        <v>71</v>
      </c>
      <c r="C65" s="23"/>
      <c r="D65" s="22">
        <v>66810</v>
      </c>
      <c r="E65" s="12"/>
      <c r="F65" s="12"/>
      <c r="G65" s="14"/>
      <c r="H65" s="14"/>
      <c r="I65" s="14"/>
      <c r="J65" s="26"/>
    </row>
  </sheetData>
  <mergeCells count="2">
    <mergeCell ref="B65:C65"/>
    <mergeCell ref="A1:J1"/>
  </mergeCells>
  <printOptions gridLines="1"/>
  <pageMargins left="0.70866141732283472" right="0.70866141732283472" top="0.74803149606299213" bottom="0.74803149606299213" header="0.31496062992125984" footer="0.31496062992125984"/>
  <pageSetup scale="55" fitToHeight="0" orientation="portrait" horizontalDpi="2400" verticalDpi="2400" r:id="rId1"/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S9" sqref="S9"/>
    </sheetView>
  </sheetViews>
  <sheetFormatPr defaultRowHeight="15" x14ac:dyDescent="0.25"/>
  <cols>
    <col min="1" max="1" width="8.28515625" customWidth="1"/>
    <col min="2" max="2" width="34.42578125" customWidth="1"/>
    <col min="3" max="3" width="11.7109375" customWidth="1"/>
    <col min="4" max="4" width="10.85546875" customWidth="1"/>
    <col min="5" max="5" width="11.7109375" customWidth="1"/>
    <col min="6" max="6" width="13.5703125" customWidth="1"/>
    <col min="7" max="7" width="12.140625" customWidth="1"/>
    <col min="8" max="8" width="16.5703125" customWidth="1"/>
    <col min="9" max="9" width="14" customWidth="1"/>
    <col min="11" max="16" width="0" hidden="1" customWidth="1"/>
  </cols>
  <sheetData>
    <row r="1" spans="1:16" ht="47.25" customHeight="1" x14ac:dyDescent="0.25">
      <c r="A1" s="8" t="s">
        <v>102</v>
      </c>
      <c r="B1" s="8"/>
      <c r="C1" s="8"/>
      <c r="D1" s="8"/>
      <c r="E1" s="8"/>
      <c r="F1" s="8"/>
      <c r="G1" s="8"/>
      <c r="H1" s="8"/>
      <c r="I1" s="8"/>
    </row>
    <row r="2" spans="1:16" s="1" customFormat="1" ht="48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16" x14ac:dyDescent="0.25">
      <c r="A3" s="4">
        <v>1</v>
      </c>
      <c r="B3" s="4" t="s">
        <v>64</v>
      </c>
      <c r="C3" s="4" t="s">
        <v>54</v>
      </c>
      <c r="D3" s="4">
        <f>VLOOKUP($B3,'Region wise details'!$B$3:$I$63,'All India sorted on VC'!K3,0)</f>
        <v>1600</v>
      </c>
      <c r="E3" s="4">
        <f>VLOOKUP($B3,'Region wise details'!$B$3:$I$63,'All India sorted on VC'!L$3,0)</f>
        <v>229.5</v>
      </c>
      <c r="F3" s="4">
        <f>VLOOKUP($B3,'Region wise details'!$B$3:$I$63,'All India sorted on VC'!M$3,0)</f>
        <v>122.2</v>
      </c>
      <c r="G3" s="4">
        <f>VLOOKUP($B3,'Region wise details'!$B$3:$I$63,'All India sorted on VC'!N$3,0)</f>
        <v>225</v>
      </c>
      <c r="H3" s="4">
        <f>VLOOKUP($B3,'Region wise details'!$B$3:$I$63,'All India sorted on VC'!O$3,0)</f>
        <v>225</v>
      </c>
      <c r="I3" s="4">
        <f>VLOOKUP($B3,'Region wise details'!$B$3:$I$63,'All India sorted on VC'!P$3,0)</f>
        <v>825</v>
      </c>
      <c r="K3">
        <v>3</v>
      </c>
      <c r="L3">
        <v>4</v>
      </c>
      <c r="M3">
        <v>5</v>
      </c>
      <c r="N3">
        <v>6</v>
      </c>
      <c r="O3">
        <v>7</v>
      </c>
      <c r="P3">
        <v>8</v>
      </c>
    </row>
    <row r="4" spans="1:16" x14ac:dyDescent="0.25">
      <c r="A4" s="4">
        <f>A3+1</f>
        <v>2</v>
      </c>
      <c r="B4" s="4" t="s">
        <v>60</v>
      </c>
      <c r="C4" s="4" t="s">
        <v>54</v>
      </c>
      <c r="D4" s="4">
        <v>500</v>
      </c>
      <c r="E4" s="4">
        <f>VLOOKUP($B4,'Region wise details'!$B$3:$I$63,'All India sorted on VC'!L$3,0)</f>
        <v>112.5</v>
      </c>
      <c r="F4" s="4">
        <f>VLOOKUP($B4,'Region wise details'!$B$3:$I$63,'All India sorted on VC'!M$3,0)</f>
        <v>130.5</v>
      </c>
      <c r="G4" s="4">
        <f>VLOOKUP($B4,'Region wise details'!$B$3:$I$63,'All India sorted on VC'!N$3,0)</f>
        <v>70.650000000000006</v>
      </c>
      <c r="H4" s="4">
        <f>VLOOKUP($B4,'Region wise details'!$B$3:$I$63,'All India sorted on VC'!O$3,0)</f>
        <v>70.650000000000006</v>
      </c>
      <c r="I4" s="4">
        <f>VLOOKUP($B4,'Region wise details'!$B$3:$I$63,'All India sorted on VC'!P$3,0)</f>
        <v>257.8</v>
      </c>
    </row>
    <row r="5" spans="1:16" x14ac:dyDescent="0.25">
      <c r="A5" s="4">
        <f t="shared" ref="A5:A59" si="0">A4+1</f>
        <v>3</v>
      </c>
      <c r="B5" s="4" t="s">
        <v>61</v>
      </c>
      <c r="C5" s="4" t="s">
        <v>54</v>
      </c>
      <c r="D5" s="4">
        <v>2100</v>
      </c>
      <c r="E5" s="4">
        <f>VLOOKUP($B5,'Region wise details'!$B$3:$I$63,'All India sorted on VC'!L$3,0)</f>
        <v>77.3</v>
      </c>
      <c r="F5" s="4">
        <f>VLOOKUP($B5,'Region wise details'!$B$3:$I$63,'All India sorted on VC'!M$3,0)</f>
        <v>133</v>
      </c>
      <c r="G5" s="4">
        <f>VLOOKUP($B5,'Region wise details'!$B$3:$I$63,'All India sorted on VC'!N$3,0)</f>
        <v>293.85000000000002</v>
      </c>
      <c r="H5" s="4">
        <f>VLOOKUP($B5,'Region wise details'!$B$3:$I$63,'All India sorted on VC'!O$3,0)</f>
        <v>293.85000000000002</v>
      </c>
      <c r="I5" s="4">
        <f>VLOOKUP($B5,'Region wise details'!$B$3:$I$63,'All India sorted on VC'!P$3,0)</f>
        <v>1073.74</v>
      </c>
    </row>
    <row r="6" spans="1:16" x14ac:dyDescent="0.25">
      <c r="A6" s="4">
        <f t="shared" si="0"/>
        <v>4</v>
      </c>
      <c r="B6" s="4" t="s">
        <v>12</v>
      </c>
      <c r="C6" s="4" t="s">
        <v>13</v>
      </c>
      <c r="D6" s="4">
        <v>1600</v>
      </c>
      <c r="E6" s="4">
        <f>VLOOKUP($B6,'Region wise details'!$B$3:$I$63,'All India sorted on VC'!L$3,0)</f>
        <v>168.5</v>
      </c>
      <c r="F6" s="4">
        <f>VLOOKUP($B6,'Region wise details'!$B$3:$I$63,'All India sorted on VC'!M$3,0)</f>
        <v>135.9</v>
      </c>
      <c r="G6" s="4">
        <f>VLOOKUP($B6,'Region wise details'!$B$3:$I$63,'All India sorted on VC'!N$3,0)</f>
        <v>225</v>
      </c>
      <c r="H6" s="4">
        <f>VLOOKUP($B6,'Region wise details'!$B$3:$I$63,'All India sorted on VC'!O$3,0)</f>
        <v>225</v>
      </c>
      <c r="I6" s="4">
        <f>VLOOKUP($B6,'Region wise details'!$B$3:$I$63,'All India sorted on VC'!P$3,0)</f>
        <v>825</v>
      </c>
    </row>
    <row r="7" spans="1:16" x14ac:dyDescent="0.25">
      <c r="A7" s="4">
        <f t="shared" si="0"/>
        <v>5</v>
      </c>
      <c r="B7" s="4" t="s">
        <v>53</v>
      </c>
      <c r="C7" s="4" t="s">
        <v>54</v>
      </c>
      <c r="D7" s="4">
        <v>3960</v>
      </c>
      <c r="E7" s="4">
        <f>VLOOKUP($B7,'Region wise details'!$B$3:$I$63,'All India sorted on VC'!L$3,0)</f>
        <v>16.600000000000001</v>
      </c>
      <c r="F7" s="4">
        <f>VLOOKUP($B7,'Region wise details'!$B$3:$I$63,'All India sorted on VC'!M$3,0)</f>
        <v>137.69999999999999</v>
      </c>
      <c r="G7" s="4">
        <f>VLOOKUP($B7,'Region wise details'!$B$3:$I$63,'All India sorted on VC'!N$3,0)</f>
        <v>180</v>
      </c>
      <c r="H7" s="4">
        <f>VLOOKUP($B7,'Region wise details'!$B$3:$I$63,'All India sorted on VC'!O$3,0)</f>
        <v>180</v>
      </c>
      <c r="I7" s="4">
        <f>VLOOKUP($B7,'Region wise details'!$B$3:$I$63,'All India sorted on VC'!P$3,0)</f>
        <v>2400</v>
      </c>
    </row>
    <row r="8" spans="1:16" x14ac:dyDescent="0.25">
      <c r="A8" s="4">
        <f t="shared" si="0"/>
        <v>6</v>
      </c>
      <c r="B8" s="4" t="s">
        <v>62</v>
      </c>
      <c r="C8" s="4" t="s">
        <v>54</v>
      </c>
      <c r="D8" s="4">
        <v>1980</v>
      </c>
      <c r="E8" s="4">
        <f>VLOOKUP($B8,'Region wise details'!$B$3:$I$63,'All India sorted on VC'!L$3,0)</f>
        <v>125.5</v>
      </c>
      <c r="F8" s="4">
        <f>VLOOKUP($B8,'Region wise details'!$B$3:$I$63,'All India sorted on VC'!M$3,0)</f>
        <v>156.5</v>
      </c>
      <c r="G8" s="4">
        <f>VLOOKUP($B8,'Region wise details'!$B$3:$I$63,'All India sorted on VC'!N$3,0)</f>
        <v>279.89999999999998</v>
      </c>
      <c r="H8" s="4">
        <f>VLOOKUP($B8,'Region wise details'!$B$3:$I$63,'All India sorted on VC'!O$3,0)</f>
        <v>279.89999999999998</v>
      </c>
      <c r="I8" s="4">
        <f>VLOOKUP($B8,'Region wise details'!$B$3:$I$63,'All India sorted on VC'!P$3,0)</f>
        <v>1026.3800000000001</v>
      </c>
    </row>
    <row r="9" spans="1:16" x14ac:dyDescent="0.25">
      <c r="A9" s="4">
        <f t="shared" si="0"/>
        <v>7</v>
      </c>
      <c r="B9" s="4" t="s">
        <v>63</v>
      </c>
      <c r="C9" s="4" t="s">
        <v>54</v>
      </c>
      <c r="D9" s="4">
        <v>1000</v>
      </c>
      <c r="E9" s="4">
        <f>VLOOKUP($B9,'Region wise details'!$B$3:$I$63,'All India sorted on VC'!L$3,0)</f>
        <v>98.4</v>
      </c>
      <c r="F9" s="4">
        <f>VLOOKUP($B9,'Region wise details'!$B$3:$I$63,'All India sorted on VC'!M$3,0)</f>
        <v>161.9</v>
      </c>
      <c r="G9" s="4">
        <f>VLOOKUP($B9,'Region wise details'!$B$3:$I$63,'All India sorted on VC'!N$3,0)</f>
        <v>141.30000000000001</v>
      </c>
      <c r="H9" s="4">
        <f>VLOOKUP($B9,'Region wise details'!$B$3:$I$63,'All India sorted on VC'!O$3,0)</f>
        <v>141.30000000000001</v>
      </c>
      <c r="I9" s="4">
        <f>VLOOKUP($B9,'Region wise details'!$B$3:$I$63,'All India sorted on VC'!P$3,0)</f>
        <v>518.38</v>
      </c>
    </row>
    <row r="10" spans="1:16" x14ac:dyDescent="0.25">
      <c r="A10" s="4">
        <f t="shared" si="0"/>
        <v>8</v>
      </c>
      <c r="B10" s="4" t="s">
        <v>27</v>
      </c>
      <c r="C10" s="4" t="s">
        <v>26</v>
      </c>
      <c r="D10" s="4">
        <v>1000</v>
      </c>
      <c r="E10" s="4">
        <f>VLOOKUP($B10,'Region wise details'!$B$3:$I$63,'All India sorted on VC'!L$3,0)</f>
        <v>146.9</v>
      </c>
      <c r="F10" s="4">
        <f>VLOOKUP($B10,'Region wise details'!$B$3:$I$63,'All India sorted on VC'!M$3,0)</f>
        <v>163.9</v>
      </c>
      <c r="G10" s="4">
        <f>VLOOKUP($B10,'Region wise details'!$B$3:$I$63,'All India sorted on VC'!N$3,0)</f>
        <v>140.625</v>
      </c>
      <c r="H10" s="4">
        <f>VLOOKUP($B10,'Region wise details'!$B$3:$I$63,'All India sorted on VC'!O$3,0)</f>
        <v>140.625</v>
      </c>
      <c r="I10" s="4">
        <f>VLOOKUP($B10,'Region wise details'!$B$3:$I$63,'All India sorted on VC'!P$3,0)</f>
        <v>515.625</v>
      </c>
    </row>
    <row r="11" spans="1:16" x14ac:dyDescent="0.25">
      <c r="A11" s="4">
        <f t="shared" si="0"/>
        <v>9</v>
      </c>
      <c r="B11" s="4" t="s">
        <v>28</v>
      </c>
      <c r="C11" s="4" t="s">
        <v>26</v>
      </c>
      <c r="D11" s="4">
        <v>1000</v>
      </c>
      <c r="E11" s="4">
        <f>VLOOKUP($B11,'Region wise details'!$B$3:$I$63,'All India sorted on VC'!L$3,0)</f>
        <v>77.900000000000006</v>
      </c>
      <c r="F11" s="4">
        <f>VLOOKUP($B11,'Region wise details'!$B$3:$I$63,'All India sorted on VC'!M$3,0)</f>
        <v>165.8</v>
      </c>
      <c r="G11" s="4">
        <f>VLOOKUP($B11,'Region wise details'!$B$3:$I$63,'All India sorted on VC'!N$3,0)</f>
        <v>140.625</v>
      </c>
      <c r="H11" s="4">
        <f>VLOOKUP($B11,'Region wise details'!$B$3:$I$63,'All India sorted on VC'!O$3,0)</f>
        <v>140.625</v>
      </c>
      <c r="I11" s="4">
        <f>VLOOKUP($B11,'Region wise details'!$B$3:$I$63,'All India sorted on VC'!P$3,0)</f>
        <v>515.625</v>
      </c>
    </row>
    <row r="12" spans="1:16" x14ac:dyDescent="0.25">
      <c r="A12" s="4">
        <f t="shared" si="0"/>
        <v>10</v>
      </c>
      <c r="B12" s="4" t="s">
        <v>29</v>
      </c>
      <c r="C12" s="4" t="s">
        <v>26</v>
      </c>
      <c r="D12" s="4">
        <v>1000</v>
      </c>
      <c r="E12" s="4">
        <f>VLOOKUP($B12,'Region wise details'!$B$3:$I$63,'All India sorted on VC'!L$3,0)</f>
        <v>85</v>
      </c>
      <c r="F12" s="4">
        <f>VLOOKUP($B12,'Region wise details'!$B$3:$I$63,'All India sorted on VC'!M$3,0)</f>
        <v>167.1</v>
      </c>
      <c r="G12" s="4">
        <f>VLOOKUP($B12,'Region wise details'!$B$3:$I$63,'All India sorted on VC'!N$3,0)</f>
        <v>138</v>
      </c>
      <c r="H12" s="4">
        <f>VLOOKUP($B12,'Region wise details'!$B$3:$I$63,'All India sorted on VC'!O$3,0)</f>
        <v>138</v>
      </c>
      <c r="I12" s="4">
        <f>VLOOKUP($B12,'Region wise details'!$B$3:$I$63,'All India sorted on VC'!P$3,0)</f>
        <v>506</v>
      </c>
    </row>
    <row r="13" spans="1:16" x14ac:dyDescent="0.25">
      <c r="A13" s="4">
        <f t="shared" si="0"/>
        <v>11</v>
      </c>
      <c r="B13" s="4" t="s">
        <v>41</v>
      </c>
      <c r="C13" s="4" t="s">
        <v>39</v>
      </c>
      <c r="D13" s="4">
        <v>2000</v>
      </c>
      <c r="E13" s="4">
        <f>VLOOKUP($B13,'Region wise details'!$B$3:$I$63,'All India sorted on VC'!L$3,0)</f>
        <v>81.5</v>
      </c>
      <c r="F13" s="4">
        <f>VLOOKUP($B13,'Region wise details'!$B$3:$I$63,'All India sorted on VC'!M$3,0)</f>
        <v>167.2</v>
      </c>
      <c r="G13" s="4">
        <f>VLOOKUP($B13,'Region wise details'!$B$3:$I$63,'All India sorted on VC'!N$3,0)</f>
        <v>285.60000000000002</v>
      </c>
      <c r="H13" s="4">
        <f>VLOOKUP($B13,'Region wise details'!$B$3:$I$63,'All India sorted on VC'!O$3,0)</f>
        <v>285.60000000000002</v>
      </c>
      <c r="I13" s="4">
        <f>VLOOKUP($B13,'Region wise details'!$B$3:$I$63,'All India sorted on VC'!P$3,0)</f>
        <v>1036.75</v>
      </c>
    </row>
    <row r="14" spans="1:16" x14ac:dyDescent="0.25">
      <c r="A14" s="4">
        <f t="shared" si="0"/>
        <v>12</v>
      </c>
      <c r="B14" s="4" t="s">
        <v>14</v>
      </c>
      <c r="C14" s="4" t="s">
        <v>13</v>
      </c>
      <c r="D14" s="4">
        <v>1000</v>
      </c>
      <c r="E14" s="4">
        <f>VLOOKUP($B14,'Region wise details'!$B$3:$I$63,'All India sorted on VC'!L$3,0)</f>
        <v>90.7</v>
      </c>
      <c r="F14" s="4">
        <f>VLOOKUP($B14,'Region wise details'!$B$3:$I$63,'All India sorted on VC'!M$3,0)</f>
        <v>170.1</v>
      </c>
      <c r="G14" s="4">
        <f>VLOOKUP($B14,'Region wise details'!$B$3:$I$63,'All India sorted on VC'!N$3,0)</f>
        <v>139.5</v>
      </c>
      <c r="H14" s="4">
        <f>VLOOKUP($B14,'Region wise details'!$B$3:$I$63,'All India sorted on VC'!O$3,0)</f>
        <v>139.5</v>
      </c>
      <c r="I14" s="4">
        <f>VLOOKUP($B14,'Region wise details'!$B$3:$I$63,'All India sorted on VC'!P$3,0)</f>
        <v>511.23</v>
      </c>
    </row>
    <row r="15" spans="1:16" x14ac:dyDescent="0.25">
      <c r="A15" s="4">
        <f t="shared" si="0"/>
        <v>13</v>
      </c>
      <c r="B15" s="4" t="s">
        <v>25</v>
      </c>
      <c r="C15" s="4" t="s">
        <v>26</v>
      </c>
      <c r="D15" s="4">
        <v>2000</v>
      </c>
      <c r="E15" s="4">
        <f>VLOOKUP($B15,'Region wise details'!$B$3:$I$63,'All India sorted on VC'!L$3,0)</f>
        <v>78.2</v>
      </c>
      <c r="F15" s="4">
        <f>VLOOKUP($B15,'Region wise details'!$B$3:$I$63,'All India sorted on VC'!M$3,0)</f>
        <v>178.1</v>
      </c>
      <c r="G15" s="4">
        <f>VLOOKUP($B15,'Region wise details'!$B$3:$I$63,'All India sorted on VC'!N$3,0)</f>
        <v>278.55</v>
      </c>
      <c r="H15" s="4">
        <f>VLOOKUP($B15,'Region wise details'!$B$3:$I$63,'All India sorted on VC'!O$3,0)</f>
        <v>278.55</v>
      </c>
      <c r="I15" s="4">
        <f>VLOOKUP($B15,'Region wise details'!$B$3:$I$63,'All India sorted on VC'!P$3,0)</f>
        <v>1021.61</v>
      </c>
    </row>
    <row r="16" spans="1:16" x14ac:dyDescent="0.25">
      <c r="A16" s="4">
        <f t="shared" si="0"/>
        <v>14</v>
      </c>
      <c r="B16" s="4" t="s">
        <v>57</v>
      </c>
      <c r="C16" s="4" t="s">
        <v>54</v>
      </c>
      <c r="D16" s="4">
        <v>1000</v>
      </c>
      <c r="E16" s="4">
        <f>VLOOKUP($B16,'Region wise details'!$B$3:$I$63,'All India sorted on VC'!L$3,0)</f>
        <v>91.11</v>
      </c>
      <c r="F16" s="4">
        <f>VLOOKUP($B16,'Region wise details'!$B$3:$I$63,'All India sorted on VC'!M$3,0)</f>
        <v>185.3</v>
      </c>
      <c r="G16" s="4">
        <f>VLOOKUP($B16,'Region wise details'!$B$3:$I$63,'All India sorted on VC'!N$3,0)</f>
        <v>141.30000000000001</v>
      </c>
      <c r="H16" s="4">
        <f>VLOOKUP($B16,'Region wise details'!$B$3:$I$63,'All India sorted on VC'!O$3,0)</f>
        <v>141.30000000000001</v>
      </c>
      <c r="I16" s="4">
        <f>VLOOKUP($B16,'Region wise details'!$B$3:$I$63,'All India sorted on VC'!P$3,0)</f>
        <v>518.38</v>
      </c>
    </row>
    <row r="17" spans="1:9" x14ac:dyDescent="0.25">
      <c r="A17" s="4">
        <f t="shared" si="0"/>
        <v>15</v>
      </c>
      <c r="B17" s="4" t="s">
        <v>24</v>
      </c>
      <c r="C17" s="4" t="s">
        <v>13</v>
      </c>
      <c r="D17" s="4">
        <v>1320</v>
      </c>
      <c r="E17" s="4">
        <f>VLOOKUP($B17,'Region wise details'!$B$3:$I$63,'All India sorted on VC'!L$3,0)</f>
        <v>200.7</v>
      </c>
      <c r="F17" s="4">
        <f>VLOOKUP($B17,'Region wise details'!$B$3:$I$63,'All India sorted on VC'!M$3,0)</f>
        <v>186.3</v>
      </c>
      <c r="G17" s="4">
        <f>VLOOKUP($B17,'Region wise details'!$B$3:$I$63,'All India sorted on VC'!N$3,0)</f>
        <v>185.7</v>
      </c>
      <c r="H17" s="4">
        <f>VLOOKUP($B17,'Region wise details'!$B$3:$I$63,'All India sorted on VC'!O$3,0)</f>
        <v>185.7</v>
      </c>
      <c r="I17" s="4">
        <f>VLOOKUP($B17,'Region wise details'!$B$3:$I$63,'All India sorted on VC'!P$3,0)</f>
        <v>680.6</v>
      </c>
    </row>
    <row r="18" spans="1:9" x14ac:dyDescent="0.25">
      <c r="A18" s="4">
        <f t="shared" si="0"/>
        <v>16</v>
      </c>
      <c r="B18" s="4" t="s">
        <v>56</v>
      </c>
      <c r="C18" s="4" t="s">
        <v>54</v>
      </c>
      <c r="D18" s="4">
        <v>1000</v>
      </c>
      <c r="E18" s="4">
        <f>VLOOKUP($B18,'Region wise details'!$B$3:$I$63,'All India sorted on VC'!L$3,0)</f>
        <v>168.2</v>
      </c>
      <c r="F18" s="4">
        <f>VLOOKUP($B18,'Region wise details'!$B$3:$I$63,'All India sorted on VC'!M$3,0)</f>
        <v>186.6</v>
      </c>
      <c r="G18" s="4">
        <f>VLOOKUP($B18,'Region wise details'!$B$3:$I$63,'All India sorted on VC'!N$3,0)</f>
        <v>140.55000000000001</v>
      </c>
      <c r="H18" s="4">
        <f>VLOOKUP($B18,'Region wise details'!$B$3:$I$63,'All India sorted on VC'!O$3,0)</f>
        <v>140.55000000000001</v>
      </c>
      <c r="I18" s="4">
        <f>VLOOKUP($B18,'Region wise details'!$B$3:$I$63,'All India sorted on VC'!P$3,0)</f>
        <v>515.63</v>
      </c>
    </row>
    <row r="19" spans="1:9" x14ac:dyDescent="0.25">
      <c r="A19" s="4">
        <f t="shared" si="0"/>
        <v>17</v>
      </c>
      <c r="B19" s="4" t="s">
        <v>58</v>
      </c>
      <c r="C19" s="4" t="s">
        <v>54</v>
      </c>
      <c r="D19" s="4">
        <v>1000</v>
      </c>
      <c r="E19" s="4">
        <f>VLOOKUP($B19,'Region wise details'!$B$3:$I$63,'All India sorted on VC'!L$3,0)</f>
        <v>78.3</v>
      </c>
      <c r="F19" s="4">
        <f>VLOOKUP($B19,'Region wise details'!$B$3:$I$63,'All India sorted on VC'!M$3,0)</f>
        <v>186.9</v>
      </c>
      <c r="G19" s="4">
        <f>VLOOKUP($B19,'Region wise details'!$B$3:$I$63,'All India sorted on VC'!N$3,0)</f>
        <v>140.1</v>
      </c>
      <c r="H19" s="4">
        <f>VLOOKUP($B19,'Region wise details'!$B$3:$I$63,'All India sorted on VC'!O$3,0)</f>
        <v>140.1</v>
      </c>
      <c r="I19" s="4">
        <f>VLOOKUP($B19,'Region wise details'!$B$3:$I$63,'All India sorted on VC'!P$3,0)</f>
        <v>513.98</v>
      </c>
    </row>
    <row r="20" spans="1:9" x14ac:dyDescent="0.25">
      <c r="A20" s="4">
        <f t="shared" si="0"/>
        <v>18</v>
      </c>
      <c r="B20" s="4" t="s">
        <v>55</v>
      </c>
      <c r="C20" s="4" t="s">
        <v>54</v>
      </c>
      <c r="D20" s="4">
        <v>500</v>
      </c>
      <c r="E20" s="4">
        <f>VLOOKUP($B20,'Region wise details'!$B$3:$I$63,'All India sorted on VC'!L$3,0)</f>
        <v>172.5</v>
      </c>
      <c r="F20" s="4">
        <f>VLOOKUP($B20,'Region wise details'!$B$3:$I$63,'All India sorted on VC'!M$3,0)</f>
        <v>189.2</v>
      </c>
      <c r="G20" s="4">
        <f>VLOOKUP($B20,'Region wise details'!$B$3:$I$63,'All India sorted on VC'!N$3,0)</f>
        <v>69.75</v>
      </c>
      <c r="H20" s="4">
        <f>VLOOKUP($B20,'Region wise details'!$B$3:$I$63,'All India sorted on VC'!O$3,0)</f>
        <v>69.75</v>
      </c>
      <c r="I20" s="4">
        <f>VLOOKUP($B20,'Region wise details'!$B$3:$I$63,'All India sorted on VC'!P$3,0)</f>
        <v>255.89</v>
      </c>
    </row>
    <row r="21" spans="1:9" x14ac:dyDescent="0.25">
      <c r="A21" s="4">
        <f t="shared" si="0"/>
        <v>19</v>
      </c>
      <c r="B21" s="4" t="s">
        <v>59</v>
      </c>
      <c r="C21" s="4" t="s">
        <v>54</v>
      </c>
      <c r="D21" s="4">
        <v>1260</v>
      </c>
      <c r="E21" s="4">
        <f>VLOOKUP($B21,'Region wise details'!$B$3:$I$63,'All India sorted on VC'!L$3,0)</f>
        <v>93.9</v>
      </c>
      <c r="F21" s="4">
        <f>VLOOKUP($B21,'Region wise details'!$B$3:$I$63,'All India sorted on VC'!M$3,0)</f>
        <v>195.1</v>
      </c>
      <c r="G21" s="4">
        <f>VLOOKUP($B21,'Region wise details'!$B$3:$I$63,'All India sorted on VC'!N$3,0)</f>
        <v>171.9</v>
      </c>
      <c r="H21" s="4">
        <f>VLOOKUP($B21,'Region wise details'!$B$3:$I$63,'All India sorted on VC'!O$3,0)</f>
        <v>171.9</v>
      </c>
      <c r="I21" s="4">
        <f>VLOOKUP($B21,'Region wise details'!$B$3:$I$63,'All India sorted on VC'!P$3,0)</f>
        <v>630.63</v>
      </c>
    </row>
    <row r="22" spans="1:9" x14ac:dyDescent="0.25">
      <c r="A22" s="4">
        <f t="shared" si="0"/>
        <v>20</v>
      </c>
      <c r="B22" s="4" t="s">
        <v>17</v>
      </c>
      <c r="C22" s="4" t="s">
        <v>13</v>
      </c>
      <c r="D22" s="4">
        <v>1050</v>
      </c>
      <c r="E22" s="4">
        <f>VLOOKUP($B22,'Region wise details'!$B$3:$I$63,'All India sorted on VC'!L$3,0)</f>
        <v>137.4</v>
      </c>
      <c r="F22" s="4">
        <f>VLOOKUP($B22,'Region wise details'!$B$3:$I$63,'All India sorted on VC'!M$3,0)</f>
        <v>267.39999999999998</v>
      </c>
      <c r="G22" s="4">
        <f>VLOOKUP($B22,'Region wise details'!$B$3:$I$63,'All India sorted on VC'!N$3,0)</f>
        <v>147.6</v>
      </c>
      <c r="H22" s="4">
        <f>VLOOKUP($B22,'Region wise details'!$B$3:$I$63,'All India sorted on VC'!O$3,0)</f>
        <v>147.6</v>
      </c>
      <c r="I22" s="4">
        <f>VLOOKUP($B22,'Region wise details'!$B$3:$I$63,'All India sorted on VC'!P$3,0)</f>
        <v>541.41</v>
      </c>
    </row>
    <row r="23" spans="1:9" x14ac:dyDescent="0.25">
      <c r="A23" s="4">
        <f t="shared" si="0"/>
        <v>21</v>
      </c>
      <c r="B23" s="4" t="s">
        <v>72</v>
      </c>
      <c r="C23" s="4" t="s">
        <v>13</v>
      </c>
      <c r="D23" s="4">
        <v>390</v>
      </c>
      <c r="E23" s="4">
        <f>VLOOKUP($B23,'Region wise details'!$B$3:$I$63,'All India sorted on VC'!L$3,0)</f>
        <v>263.8</v>
      </c>
      <c r="F23" s="4">
        <f>VLOOKUP($B23,'Region wise details'!$B$3:$I$63,'All India sorted on VC'!M$3,0)</f>
        <v>275.2</v>
      </c>
      <c r="G23" s="4">
        <f>VLOOKUP($B23,'Region wise details'!$B$3:$I$63,'All India sorted on VC'!N$3,0)</f>
        <v>53.1</v>
      </c>
      <c r="H23" s="4">
        <f>VLOOKUP($B23,'Region wise details'!$B$3:$I$63,'All India sorted on VC'!O$3,0)</f>
        <v>53.1</v>
      </c>
      <c r="I23" s="4">
        <f>VLOOKUP($B23,'Region wise details'!$B$3:$I$63,'All India sorted on VC'!P$3,0)</f>
        <v>195.19499999999999</v>
      </c>
    </row>
    <row r="24" spans="1:9" x14ac:dyDescent="0.25">
      <c r="A24" s="4">
        <f t="shared" si="0"/>
        <v>22</v>
      </c>
      <c r="B24" s="4" t="s">
        <v>20</v>
      </c>
      <c r="C24" s="4" t="s">
        <v>13</v>
      </c>
      <c r="D24" s="4">
        <v>1500</v>
      </c>
      <c r="E24" s="4">
        <f>VLOOKUP($B24,'Region wise details'!$B$3:$I$63,'All India sorted on VC'!L$3,0)</f>
        <v>92</v>
      </c>
      <c r="F24" s="4">
        <f>VLOOKUP($B24,'Region wise details'!$B$3:$I$63,'All India sorted on VC'!M$3,0)</f>
        <v>278.5</v>
      </c>
      <c r="G24" s="4">
        <f>VLOOKUP($B24,'Region wise details'!$B$3:$I$63,'All India sorted on VC'!N$3,0)</f>
        <v>211.05</v>
      </c>
      <c r="H24" s="4">
        <f>VLOOKUP($B24,'Region wise details'!$B$3:$I$63,'All India sorted on VC'!O$3,0)</f>
        <v>211.05</v>
      </c>
      <c r="I24" s="4">
        <f>VLOOKUP($B24,'Region wise details'!$B$3:$I$63,'All India sorted on VC'!P$3,0)</f>
        <v>773</v>
      </c>
    </row>
    <row r="25" spans="1:9" x14ac:dyDescent="0.25">
      <c r="A25" s="4">
        <f t="shared" si="0"/>
        <v>23</v>
      </c>
      <c r="B25" s="4" t="s">
        <v>65</v>
      </c>
      <c r="C25" s="4" t="s">
        <v>54</v>
      </c>
      <c r="D25" s="4">
        <v>500</v>
      </c>
      <c r="E25" s="4">
        <f>VLOOKUP($B25,'Region wise details'!$B$3:$I$63,'All India sorted on VC'!L$3,0)</f>
        <v>141.5</v>
      </c>
      <c r="F25" s="4">
        <f>VLOOKUP($B25,'Region wise details'!$B$3:$I$63,'All India sorted on VC'!M$3,0)</f>
        <v>285.7</v>
      </c>
      <c r="G25" s="4">
        <f>VLOOKUP($B25,'Region wise details'!$B$3:$I$63,'All India sorted on VC'!N$3,0)</f>
        <v>68.25</v>
      </c>
      <c r="H25" s="4">
        <f>VLOOKUP($B25,'Region wise details'!$B$3:$I$63,'All India sorted on VC'!O$3,0)</f>
        <v>68.25</v>
      </c>
      <c r="I25" s="4">
        <f>VLOOKUP($B25,'Region wise details'!$B$3:$I$63,'All India sorted on VC'!P$3,0)</f>
        <v>250.26</v>
      </c>
    </row>
    <row r="26" spans="1:9" x14ac:dyDescent="0.25">
      <c r="A26" s="4">
        <f t="shared" si="0"/>
        <v>24</v>
      </c>
      <c r="B26" s="4" t="s">
        <v>38</v>
      </c>
      <c r="C26" s="4" t="s">
        <v>39</v>
      </c>
      <c r="D26" s="4">
        <v>1000</v>
      </c>
      <c r="E26" s="4">
        <f>VLOOKUP($B26,'Region wise details'!$B$3:$I$63,'All India sorted on VC'!L$3,0)</f>
        <v>203.3</v>
      </c>
      <c r="F26" s="4">
        <f>VLOOKUP($B26,'Region wise details'!$B$3:$I$63,'All India sorted on VC'!M$3,0)</f>
        <v>286.5</v>
      </c>
      <c r="G26" s="4">
        <f>VLOOKUP($B26,'Region wise details'!$B$3:$I$63,'All India sorted on VC'!N$3,0)</f>
        <v>140.69999999999999</v>
      </c>
      <c r="H26" s="4">
        <f>VLOOKUP($B26,'Region wise details'!$B$3:$I$63,'All India sorted on VC'!O$3,0)</f>
        <v>140.69999999999999</v>
      </c>
      <c r="I26" s="4">
        <f>VLOOKUP($B26,'Region wise details'!$B$3:$I$63,'All India sorted on VC'!P$3,0)</f>
        <v>516</v>
      </c>
    </row>
    <row r="27" spans="1:9" x14ac:dyDescent="0.25">
      <c r="A27" s="4">
        <f t="shared" si="0"/>
        <v>25</v>
      </c>
      <c r="B27" s="5" t="s">
        <v>67</v>
      </c>
      <c r="C27" s="5" t="s">
        <v>54</v>
      </c>
      <c r="D27" s="4">
        <v>1600</v>
      </c>
      <c r="E27" s="4">
        <f>VLOOKUP($B27,'Region wise details'!$B$3:$I$63,'All India sorted on VC'!L$3,0)</f>
        <v>206.6</v>
      </c>
      <c r="F27" s="4">
        <f>VLOOKUP($B27,'Region wise details'!$B$3:$I$63,'All India sorted on VC'!M$3,0)</f>
        <v>293.60000000000002</v>
      </c>
      <c r="G27" s="4">
        <f>VLOOKUP($B27,'Region wise details'!$B$3:$I$63,'All India sorted on VC'!N$3,0)</f>
        <v>226.2</v>
      </c>
      <c r="H27" s="4">
        <f>VLOOKUP($B27,'Region wise details'!$B$3:$I$63,'All India sorted on VC'!O$3,0)</f>
        <v>226.2</v>
      </c>
      <c r="I27" s="4">
        <f>VLOOKUP($B27,'Region wise details'!$B$3:$I$63,'All India sorted on VC'!P$3,0)</f>
        <v>825</v>
      </c>
    </row>
    <row r="28" spans="1:9" x14ac:dyDescent="0.25">
      <c r="A28" s="4">
        <f t="shared" si="0"/>
        <v>26</v>
      </c>
      <c r="B28" s="4" t="s">
        <v>40</v>
      </c>
      <c r="C28" s="4" t="s">
        <v>39</v>
      </c>
      <c r="D28" s="4">
        <v>420</v>
      </c>
      <c r="E28" s="4">
        <f>VLOOKUP($B28,'Region wise details'!$B$3:$I$63,'All India sorted on VC'!L$3,0)</f>
        <v>99.4</v>
      </c>
      <c r="F28" s="4">
        <f>VLOOKUP($B28,'Region wise details'!$B$3:$I$63,'All India sorted on VC'!M$3,0)</f>
        <v>294.60000000000002</v>
      </c>
      <c r="G28" s="4">
        <f>VLOOKUP($B28,'Region wise details'!$B$3:$I$63,'All India sorted on VC'!N$3,0)</f>
        <v>57.9</v>
      </c>
      <c r="H28" s="4">
        <f>VLOOKUP($B28,'Region wise details'!$B$3:$I$63,'All India sorted on VC'!O$3,0)</f>
        <v>57.9</v>
      </c>
      <c r="I28" s="4">
        <f>VLOOKUP($B28,'Region wise details'!$B$3:$I$63,'All India sorted on VC'!P$3,0)</f>
        <v>250.3</v>
      </c>
    </row>
    <row r="29" spans="1:9" x14ac:dyDescent="0.25">
      <c r="A29" s="4">
        <f t="shared" si="0"/>
        <v>27</v>
      </c>
      <c r="B29" s="4" t="s">
        <v>15</v>
      </c>
      <c r="C29" s="4" t="s">
        <v>13</v>
      </c>
      <c r="D29" s="4">
        <v>1980</v>
      </c>
      <c r="E29" s="4">
        <f>VLOOKUP($B29,'Region wise details'!$B$3:$I$63,'All India sorted on VC'!L$3,0)</f>
        <v>208.7</v>
      </c>
      <c r="F29" s="4">
        <f>VLOOKUP($B29,'Region wise details'!$B$3:$I$63,'All India sorted on VC'!M$3,0)</f>
        <v>295.2</v>
      </c>
      <c r="G29" s="4">
        <f>VLOOKUP($B29,'Region wise details'!$B$3:$I$63,'All India sorted on VC'!N$3,0)</f>
        <v>278.55</v>
      </c>
      <c r="H29" s="4">
        <f>VLOOKUP($B29,'Region wise details'!$B$3:$I$63,'All India sorted on VC'!O$3,0)</f>
        <v>278.55</v>
      </c>
      <c r="I29" s="4">
        <f>VLOOKUP($B29,'Region wise details'!$B$3:$I$63,'All India sorted on VC'!P$3,0)</f>
        <v>1020.94</v>
      </c>
    </row>
    <row r="30" spans="1:9" x14ac:dyDescent="0.25">
      <c r="A30" s="4">
        <f t="shared" si="0"/>
        <v>28</v>
      </c>
      <c r="B30" s="4" t="s">
        <v>21</v>
      </c>
      <c r="C30" s="4" t="s">
        <v>13</v>
      </c>
      <c r="D30" s="4">
        <v>840</v>
      </c>
      <c r="E30" s="4">
        <f>VLOOKUP($B30,'Region wise details'!$B$3:$I$63,'All India sorted on VC'!L$3,0)</f>
        <v>105.3</v>
      </c>
      <c r="F30" s="4">
        <f>VLOOKUP($B30,'Region wise details'!$B$3:$I$63,'All India sorted on VC'!M$3,0)</f>
        <v>297.89999999999998</v>
      </c>
      <c r="G30" s="4">
        <f>VLOOKUP($B30,'Region wise details'!$B$3:$I$63,'All India sorted on VC'!N$3,0)</f>
        <v>114.6</v>
      </c>
      <c r="H30" s="4">
        <f>VLOOKUP($B30,'Region wise details'!$B$3:$I$63,'All India sorted on VC'!O$3,0)</f>
        <v>114.6</v>
      </c>
      <c r="I30" s="4">
        <f>VLOOKUP($B30,'Region wise details'!$B$3:$I$63,'All India sorted on VC'!P$3,0)</f>
        <v>421</v>
      </c>
    </row>
    <row r="31" spans="1:9" x14ac:dyDescent="0.25">
      <c r="A31" s="4">
        <f t="shared" si="0"/>
        <v>29</v>
      </c>
      <c r="B31" s="4" t="s">
        <v>18</v>
      </c>
      <c r="C31" s="4" t="s">
        <v>13</v>
      </c>
      <c r="D31" s="4">
        <v>1320</v>
      </c>
      <c r="E31" s="4">
        <f>VLOOKUP($B31,'Region wise details'!$B$3:$I$63,'All India sorted on VC'!L$3,0)</f>
        <v>183.1</v>
      </c>
      <c r="F31" s="4">
        <f>VLOOKUP($B31,'Region wise details'!$B$3:$I$63,'All India sorted on VC'!M$3,0)</f>
        <v>302.7</v>
      </c>
      <c r="G31" s="4">
        <f>VLOOKUP($B31,'Region wise details'!$B$3:$I$63,'All India sorted on VC'!N$3,0)</f>
        <v>185.7</v>
      </c>
      <c r="H31" s="4">
        <f>VLOOKUP($B31,'Region wise details'!$B$3:$I$63,'All India sorted on VC'!O$3,0)</f>
        <v>185.7</v>
      </c>
      <c r="I31" s="4">
        <f>VLOOKUP($B31,'Region wise details'!$B$3:$I$63,'All India sorted on VC'!P$3,0)</f>
        <v>680.63</v>
      </c>
    </row>
    <row r="32" spans="1:9" x14ac:dyDescent="0.25">
      <c r="A32" s="4">
        <f t="shared" si="0"/>
        <v>30</v>
      </c>
      <c r="B32" s="4" t="s">
        <v>19</v>
      </c>
      <c r="C32" s="4" t="s">
        <v>13</v>
      </c>
      <c r="D32" s="4">
        <v>1320</v>
      </c>
      <c r="E32" s="4">
        <f>VLOOKUP($B32,'Region wise details'!$B$3:$I$63,'All India sorted on VC'!L$3,0)</f>
        <v>257.8</v>
      </c>
      <c r="F32" s="4">
        <f>VLOOKUP($B32,'Region wise details'!$B$3:$I$63,'All India sorted on VC'!M$3,0)</f>
        <v>304.3</v>
      </c>
      <c r="G32" s="4">
        <f>VLOOKUP($B32,'Region wise details'!$B$3:$I$63,'All India sorted on VC'!N$3,0)</f>
        <v>185.7</v>
      </c>
      <c r="H32" s="4">
        <f>VLOOKUP($B32,'Region wise details'!$B$3:$I$63,'All India sorted on VC'!O$3,0)</f>
        <v>185.7</v>
      </c>
      <c r="I32" s="4">
        <f>VLOOKUP($B32,'Region wise details'!$B$3:$I$63,'All India sorted on VC'!P$3,0)</f>
        <v>680.6</v>
      </c>
    </row>
    <row r="33" spans="1:9" x14ac:dyDescent="0.25">
      <c r="A33" s="4">
        <f t="shared" si="0"/>
        <v>31</v>
      </c>
      <c r="B33" s="4" t="s">
        <v>16</v>
      </c>
      <c r="C33" s="4" t="s">
        <v>13</v>
      </c>
      <c r="D33" s="4">
        <v>1000</v>
      </c>
      <c r="E33" s="4">
        <f>VLOOKUP($B33,'Region wise details'!$B$3:$I$63,'All India sorted on VC'!L$3,0)</f>
        <v>256</v>
      </c>
      <c r="F33" s="4">
        <f>VLOOKUP($B33,'Region wise details'!$B$3:$I$63,'All India sorted on VC'!M$3,0)</f>
        <v>305.60000000000002</v>
      </c>
      <c r="G33" s="4">
        <f>VLOOKUP($B33,'Region wise details'!$B$3:$I$63,'All India sorted on VC'!N$3,0)</f>
        <v>136.80000000000001</v>
      </c>
      <c r="H33" s="4">
        <f>VLOOKUP($B33,'Region wise details'!$B$3:$I$63,'All India sorted on VC'!O$3,0)</f>
        <v>136.80000000000001</v>
      </c>
      <c r="I33" s="4">
        <f>VLOOKUP($B33,'Region wise details'!$B$3:$I$63,'All India sorted on VC'!P$3,0)</f>
        <v>550</v>
      </c>
    </row>
    <row r="34" spans="1:9" x14ac:dyDescent="0.25">
      <c r="A34" s="4">
        <f t="shared" si="0"/>
        <v>32</v>
      </c>
      <c r="B34" s="4" t="s">
        <v>66</v>
      </c>
      <c r="C34" s="4" t="s">
        <v>54</v>
      </c>
      <c r="D34" s="4">
        <v>1000</v>
      </c>
      <c r="E34" s="4">
        <f>VLOOKUP($B34,'Region wise details'!$B$3:$I$63,'All India sorted on VC'!L$3,0)</f>
        <v>169.3</v>
      </c>
      <c r="F34" s="4">
        <f>VLOOKUP($B34,'Region wise details'!$B$3:$I$63,'All India sorted on VC'!M$3,0)</f>
        <v>315.60000000000002</v>
      </c>
      <c r="G34" s="4">
        <f>VLOOKUP($B34,'Region wise details'!$B$3:$I$63,'All India sorted on VC'!N$3,0)</f>
        <v>141.30000000000001</v>
      </c>
      <c r="H34" s="4">
        <f>VLOOKUP($B34,'Region wise details'!$B$3:$I$63,'All India sorted on VC'!O$3,0)</f>
        <v>141.30000000000001</v>
      </c>
      <c r="I34" s="4">
        <f>VLOOKUP($B34,'Region wise details'!$B$3:$I$63,'All India sorted on VC'!P$3,0)</f>
        <v>515.63</v>
      </c>
    </row>
    <row r="35" spans="1:9" x14ac:dyDescent="0.25">
      <c r="A35" s="4">
        <f t="shared" si="0"/>
        <v>33</v>
      </c>
      <c r="B35" s="5" t="s">
        <v>68</v>
      </c>
      <c r="C35" s="5" t="s">
        <v>54</v>
      </c>
      <c r="D35" s="4">
        <v>1320</v>
      </c>
      <c r="E35" s="4">
        <f>VLOOKUP($B35,'Region wise details'!$B$3:$I$63,'All India sorted on VC'!L$3,0)</f>
        <v>158.1</v>
      </c>
      <c r="F35" s="4">
        <f>VLOOKUP($B35,'Region wise details'!$B$3:$I$63,'All India sorted on VC'!M$3,0)</f>
        <v>318.2</v>
      </c>
      <c r="G35" s="4">
        <f>VLOOKUP($B35,'Region wise details'!$B$3:$I$63,'All India sorted on VC'!N$3,0)</f>
        <v>186.6</v>
      </c>
      <c r="H35" s="4">
        <f>VLOOKUP($B35,'Region wise details'!$B$3:$I$63,'All India sorted on VC'!O$3,0)</f>
        <v>186.6</v>
      </c>
      <c r="I35" s="4">
        <f>VLOOKUP($B35,'Region wise details'!$B$3:$I$63,'All India sorted on VC'!P$3,0)</f>
        <v>680.63</v>
      </c>
    </row>
    <row r="36" spans="1:9" x14ac:dyDescent="0.25">
      <c r="A36" s="4">
        <f t="shared" si="0"/>
        <v>34</v>
      </c>
      <c r="B36" s="4" t="s">
        <v>43</v>
      </c>
      <c r="C36" s="4" t="s">
        <v>39</v>
      </c>
      <c r="D36" s="4">
        <v>630</v>
      </c>
      <c r="E36" s="4">
        <f>VLOOKUP($B36,'Region wise details'!$B$3:$I$63,'All India sorted on VC'!L$3,0)</f>
        <v>89.7</v>
      </c>
      <c r="F36" s="4">
        <f>VLOOKUP($B36,'Region wise details'!$B$3:$I$63,'All India sorted on VC'!M$3,0)</f>
        <v>322.5</v>
      </c>
      <c r="G36" s="4">
        <f>VLOOKUP($B36,'Region wise details'!$B$3:$I$63,'All India sorted on VC'!N$3,0)</f>
        <v>85.05</v>
      </c>
      <c r="H36" s="4">
        <f>VLOOKUP($B36,'Region wise details'!$B$3:$I$63,'All India sorted on VC'!O$3,0)</f>
        <v>85.05</v>
      </c>
      <c r="I36" s="4">
        <f>VLOOKUP($B36,'Region wise details'!$B$3:$I$63,'All India sorted on VC'!P$3,0)</f>
        <v>368.6</v>
      </c>
    </row>
    <row r="37" spans="1:9" x14ac:dyDescent="0.25">
      <c r="A37" s="4">
        <f t="shared" si="0"/>
        <v>35</v>
      </c>
      <c r="B37" s="4" t="s">
        <v>44</v>
      </c>
      <c r="C37" s="4" t="s">
        <v>39</v>
      </c>
      <c r="D37" s="4">
        <v>840</v>
      </c>
      <c r="E37" s="4">
        <f>VLOOKUP($B37,'Region wise details'!$B$3:$I$63,'All India sorted on VC'!L$3,0)</f>
        <v>92.3</v>
      </c>
      <c r="F37" s="4">
        <f>VLOOKUP($B37,'Region wise details'!$B$3:$I$63,'All India sorted on VC'!M$3,0)</f>
        <v>322.5</v>
      </c>
      <c r="G37" s="4">
        <f>VLOOKUP($B37,'Region wise details'!$B$3:$I$63,'All India sorted on VC'!N$3,0)</f>
        <v>113.4</v>
      </c>
      <c r="H37" s="4">
        <f>VLOOKUP($B37,'Region wise details'!$B$3:$I$63,'All India sorted on VC'!O$3,0)</f>
        <v>113.4</v>
      </c>
      <c r="I37" s="4">
        <f>VLOOKUP($B37,'Region wise details'!$B$3:$I$63,'All India sorted on VC'!P$3,0)</f>
        <v>491.4</v>
      </c>
    </row>
    <row r="38" spans="1:9" x14ac:dyDescent="0.25">
      <c r="A38" s="4">
        <f t="shared" si="0"/>
        <v>36</v>
      </c>
      <c r="B38" s="4" t="s">
        <v>42</v>
      </c>
      <c r="C38" s="4" t="s">
        <v>39</v>
      </c>
      <c r="D38" s="4">
        <v>500</v>
      </c>
      <c r="E38" s="4">
        <f>VLOOKUP($B38,'Region wise details'!$B$3:$I$63,'All India sorted on VC'!L$3,0)</f>
        <v>248.2</v>
      </c>
      <c r="F38" s="4">
        <f>VLOOKUP($B38,'Region wise details'!$B$3:$I$63,'All India sorted on VC'!M$3,0)</f>
        <v>323.5</v>
      </c>
      <c r="G38" s="4">
        <f>VLOOKUP($B38,'Region wise details'!$B$3:$I$63,'All India sorted on VC'!N$3,0)</f>
        <v>67.5</v>
      </c>
      <c r="H38" s="4">
        <f>VLOOKUP($B38,'Region wise details'!$B$3:$I$63,'All India sorted on VC'!O$3,0)</f>
        <v>67.5</v>
      </c>
      <c r="I38" s="4">
        <f>VLOOKUP($B38,'Region wise details'!$B$3:$I$63,'All India sorted on VC'!P$3,0)</f>
        <v>293</v>
      </c>
    </row>
    <row r="39" spans="1:9" x14ac:dyDescent="0.25">
      <c r="A39" s="4">
        <f t="shared" si="0"/>
        <v>37</v>
      </c>
      <c r="B39" s="4" t="s">
        <v>34</v>
      </c>
      <c r="C39" s="4" t="s">
        <v>26</v>
      </c>
      <c r="D39" s="4">
        <v>1320</v>
      </c>
      <c r="E39" s="4">
        <f>VLOOKUP($B39,'Region wise details'!$B$3:$I$63,'All India sorted on VC'!L$3,0)</f>
        <v>146.19999999999999</v>
      </c>
      <c r="F39" s="4">
        <f>VLOOKUP($B39,'Region wise details'!$B$3:$I$63,'All India sorted on VC'!M$3,0)</f>
        <v>323.7</v>
      </c>
      <c r="G39" s="4">
        <f>VLOOKUP($B39,'Region wise details'!$B$3:$I$63,'All India sorted on VC'!N$3,0)</f>
        <v>187</v>
      </c>
      <c r="H39" s="4">
        <f>VLOOKUP($B39,'Region wise details'!$B$3:$I$63,'All India sorted on VC'!O$3,0)</f>
        <v>187</v>
      </c>
      <c r="I39" s="4">
        <f>VLOOKUP($B39,'Region wise details'!$B$3:$I$63,'All India sorted on VC'!P$3,0)</f>
        <v>684.255</v>
      </c>
    </row>
    <row r="40" spans="1:9" x14ac:dyDescent="0.25">
      <c r="A40" s="4">
        <f t="shared" si="0"/>
        <v>38</v>
      </c>
      <c r="B40" s="4" t="s">
        <v>22</v>
      </c>
      <c r="C40" s="4" t="s">
        <v>13</v>
      </c>
      <c r="D40" s="4">
        <v>500</v>
      </c>
      <c r="E40" s="4">
        <f>VLOOKUP($B40,'Region wise details'!$B$3:$I$63,'All India sorted on VC'!L$3,0)</f>
        <v>147.1</v>
      </c>
      <c r="F40" s="4">
        <f>VLOOKUP($B40,'Region wise details'!$B$3:$I$63,'All India sorted on VC'!M$3,0)</f>
        <v>324.2</v>
      </c>
      <c r="G40" s="4">
        <f>VLOOKUP($B40,'Region wise details'!$B$3:$I$63,'All India sorted on VC'!N$3,0)</f>
        <v>70.349999999999994</v>
      </c>
      <c r="H40" s="4">
        <f>VLOOKUP($B40,'Region wise details'!$B$3:$I$63,'All India sorted on VC'!O$3,0)</f>
        <v>70.349999999999994</v>
      </c>
      <c r="I40" s="4">
        <f>VLOOKUP($B40,'Region wise details'!$B$3:$I$63,'All India sorted on VC'!P$3,0)</f>
        <v>257.8</v>
      </c>
    </row>
    <row r="41" spans="1:9" x14ac:dyDescent="0.25">
      <c r="A41" s="4">
        <f t="shared" si="0"/>
        <v>39</v>
      </c>
      <c r="B41" s="4" t="s">
        <v>23</v>
      </c>
      <c r="C41" s="4" t="s">
        <v>13</v>
      </c>
      <c r="D41" s="4">
        <v>1600</v>
      </c>
      <c r="E41" s="4">
        <f>VLOOKUP($B41,'Region wise details'!$B$3:$I$63,'All India sorted on VC'!L$3,0)</f>
        <v>90.4</v>
      </c>
      <c r="F41" s="4">
        <f>VLOOKUP($B41,'Region wise details'!$B$3:$I$63,'All India sorted on VC'!M$3,0)</f>
        <v>341.4</v>
      </c>
      <c r="G41" s="4">
        <f>VLOOKUP($B41,'Region wise details'!$B$3:$I$63,'All India sorted on VC'!N$3,0)</f>
        <v>223.65</v>
      </c>
      <c r="H41" s="4">
        <f>VLOOKUP($B41,'Region wise details'!$B$3:$I$63,'All India sorted on VC'!O$3,0)</f>
        <v>223.65</v>
      </c>
      <c r="I41" s="4">
        <f>VLOOKUP($B41,'Region wise details'!$B$3:$I$63,'All India sorted on VC'!P$3,0)</f>
        <v>820.3</v>
      </c>
    </row>
    <row r="42" spans="1:9" x14ac:dyDescent="0.25">
      <c r="A42" s="4">
        <f t="shared" si="0"/>
        <v>40</v>
      </c>
      <c r="B42" s="4" t="s">
        <v>30</v>
      </c>
      <c r="C42" s="4" t="s">
        <v>26</v>
      </c>
      <c r="D42" s="4">
        <v>500</v>
      </c>
      <c r="E42" s="4">
        <f>VLOOKUP($B42,'Region wise details'!$B$3:$I$63,'All India sorted on VC'!L$3,0)</f>
        <v>167.6</v>
      </c>
      <c r="F42" s="4">
        <f>VLOOKUP($B42,'Region wise details'!$B$3:$I$63,'All India sorted on VC'!M$3,0)</f>
        <v>349.9</v>
      </c>
      <c r="G42" s="4">
        <f>VLOOKUP($B42,'Region wise details'!$B$3:$I$63,'All India sorted on VC'!N$3,0)</f>
        <v>70</v>
      </c>
      <c r="H42" s="4">
        <f>VLOOKUP($B42,'Region wise details'!$B$3:$I$63,'All India sorted on VC'!O$3,0)</f>
        <v>70</v>
      </c>
      <c r="I42" s="4">
        <f>VLOOKUP($B42,'Region wise details'!$B$3:$I$63,'All India sorted on VC'!P$3,0)</f>
        <v>257.81</v>
      </c>
    </row>
    <row r="43" spans="1:9" x14ac:dyDescent="0.25">
      <c r="A43" s="4">
        <f t="shared" si="0"/>
        <v>41</v>
      </c>
      <c r="B43" s="4" t="s">
        <v>49</v>
      </c>
      <c r="C43" s="4" t="s">
        <v>39</v>
      </c>
      <c r="D43" s="4">
        <v>1000</v>
      </c>
      <c r="E43" s="4">
        <f>VLOOKUP($B43,'Region wise details'!$B$3:$I$63,'All India sorted on VC'!L$3,0)</f>
        <v>142.6</v>
      </c>
      <c r="F43" s="4">
        <f>VLOOKUP($B43,'Region wise details'!$B$3:$I$63,'All India sorted on VC'!M$3,0)</f>
        <v>352.9</v>
      </c>
      <c r="G43" s="4">
        <f>VLOOKUP($B43,'Region wise details'!$B$3:$I$63,'All India sorted on VC'!N$3,0)</f>
        <v>142.19999999999999</v>
      </c>
      <c r="H43" s="4">
        <f>VLOOKUP($B43,'Region wise details'!$B$3:$I$63,'All India sorted on VC'!O$3,0)</f>
        <v>142.19999999999999</v>
      </c>
      <c r="I43" s="4">
        <f>VLOOKUP($B43,'Region wise details'!$B$3:$I$63,'All India sorted on VC'!P$3,0)</f>
        <v>521.13</v>
      </c>
    </row>
    <row r="44" spans="1:9" x14ac:dyDescent="0.25">
      <c r="A44" s="4">
        <f t="shared" si="0"/>
        <v>42</v>
      </c>
      <c r="B44" s="4" t="s">
        <v>48</v>
      </c>
      <c r="C44" s="4" t="s">
        <v>39</v>
      </c>
      <c r="D44" s="4">
        <v>1000</v>
      </c>
      <c r="E44" s="4">
        <f>VLOOKUP($B44,'Region wise details'!$B$3:$I$63,'All India sorted on VC'!L$3,0)</f>
        <v>100.8</v>
      </c>
      <c r="F44" s="4">
        <f>VLOOKUP($B44,'Region wise details'!$B$3:$I$63,'All India sorted on VC'!M$3,0)</f>
        <v>356.3</v>
      </c>
      <c r="G44" s="4">
        <f>VLOOKUP($B44,'Region wise details'!$B$3:$I$63,'All India sorted on VC'!N$3,0)</f>
        <v>142.19999999999999</v>
      </c>
      <c r="H44" s="4">
        <f>VLOOKUP($B44,'Region wise details'!$B$3:$I$63,'All India sorted on VC'!O$3,0)</f>
        <v>142.19999999999999</v>
      </c>
      <c r="I44" s="4">
        <f>VLOOKUP($B44,'Region wise details'!$B$3:$I$63,'All India sorted on VC'!P$3,0)</f>
        <v>521.13</v>
      </c>
    </row>
    <row r="45" spans="1:9" x14ac:dyDescent="0.25">
      <c r="A45" s="4">
        <f t="shared" si="0"/>
        <v>43</v>
      </c>
      <c r="B45" s="4" t="s">
        <v>50</v>
      </c>
      <c r="C45" s="4" t="s">
        <v>39</v>
      </c>
      <c r="D45" s="4">
        <v>1600</v>
      </c>
      <c r="E45" s="4">
        <f>VLOOKUP($B45,'Region wise details'!$B$3:$I$63,'All India sorted on VC'!L$3,0)</f>
        <v>161</v>
      </c>
      <c r="F45" s="4">
        <f>VLOOKUP($B45,'Region wise details'!$B$3:$I$63,'All India sorted on VC'!M$3,0)</f>
        <v>356.5</v>
      </c>
      <c r="G45" s="4">
        <f>VLOOKUP($B45,'Region wise details'!$B$3:$I$63,'All India sorted on VC'!N$3,0)</f>
        <v>225</v>
      </c>
      <c r="H45" s="4">
        <f>VLOOKUP($B45,'Region wise details'!$B$3:$I$63,'All India sorted on VC'!O$3,0)</f>
        <v>225</v>
      </c>
      <c r="I45" s="4">
        <f>VLOOKUP($B45,'Region wise details'!$B$3:$I$63,'All India sorted on VC'!P$3,0)</f>
        <v>825</v>
      </c>
    </row>
    <row r="46" spans="1:9" x14ac:dyDescent="0.25">
      <c r="A46" s="4">
        <f t="shared" si="0"/>
        <v>44</v>
      </c>
      <c r="B46" s="4" t="s">
        <v>33</v>
      </c>
      <c r="C46" s="4" t="s">
        <v>26</v>
      </c>
      <c r="D46" s="4">
        <v>420</v>
      </c>
      <c r="E46" s="4">
        <f>VLOOKUP($B46,'Region wise details'!$B$3:$I$63,'All India sorted on VC'!L$3,0)</f>
        <v>107.1</v>
      </c>
      <c r="F46" s="4">
        <f>VLOOKUP($B46,'Region wise details'!$B$3:$I$63,'All India sorted on VC'!M$3,0)</f>
        <v>365.8</v>
      </c>
      <c r="G46" s="4">
        <f>VLOOKUP($B46,'Region wise details'!$B$3:$I$63,'All India sorted on VC'!N$3,0)</f>
        <v>58</v>
      </c>
      <c r="H46" s="4">
        <f>VLOOKUP($B46,'Region wise details'!$B$3:$I$63,'All India sorted on VC'!O$3,0)</f>
        <v>58</v>
      </c>
      <c r="I46" s="4">
        <f>VLOOKUP($B46,'Region wise details'!$B$3:$I$63,'All India sorted on VC'!P$3,0)</f>
        <v>210.22</v>
      </c>
    </row>
    <row r="47" spans="1:9" x14ac:dyDescent="0.25">
      <c r="A47" s="4">
        <f t="shared" si="0"/>
        <v>45</v>
      </c>
      <c r="B47" s="4" t="s">
        <v>31</v>
      </c>
      <c r="C47" s="4" t="s">
        <v>26</v>
      </c>
      <c r="D47" s="4">
        <v>210</v>
      </c>
      <c r="E47" s="4">
        <f>VLOOKUP($B47,'Region wise details'!$B$3:$I$63,'All India sorted on VC'!L$3,0)</f>
        <v>120.9</v>
      </c>
      <c r="F47" s="4">
        <f>VLOOKUP($B47,'Region wise details'!$B$3:$I$63,'All India sorted on VC'!M$3,0)</f>
        <v>365.9</v>
      </c>
      <c r="G47" s="4">
        <f>VLOOKUP($B47,'Region wise details'!$B$3:$I$63,'All India sorted on VC'!N$3,0)</f>
        <v>28</v>
      </c>
      <c r="H47" s="4">
        <f>VLOOKUP($B47,'Region wise details'!$B$3:$I$63,'All India sorted on VC'!O$3,0)</f>
        <v>28</v>
      </c>
      <c r="I47" s="4">
        <f>VLOOKUP($B47,'Region wise details'!$B$3:$I$63,'All India sorted on VC'!P$3,0)</f>
        <v>105.11</v>
      </c>
    </row>
    <row r="48" spans="1:9" x14ac:dyDescent="0.25">
      <c r="A48" s="4">
        <f t="shared" si="0"/>
        <v>46</v>
      </c>
      <c r="B48" s="4" t="s">
        <v>46</v>
      </c>
      <c r="C48" s="4" t="s">
        <v>39</v>
      </c>
      <c r="D48" s="4">
        <v>500</v>
      </c>
      <c r="E48" s="4">
        <f>VLOOKUP($B48,'Region wise details'!$B$3:$I$63,'All India sorted on VC'!L$3,0)</f>
        <v>85.4</v>
      </c>
      <c r="F48" s="4">
        <f>VLOOKUP($B48,'Region wise details'!$B$3:$I$63,'All India sorted on VC'!M$3,0)</f>
        <v>368.8</v>
      </c>
      <c r="G48" s="4">
        <f>VLOOKUP($B48,'Region wise details'!$B$3:$I$63,'All India sorted on VC'!N$3,0)</f>
        <v>70.650000000000006</v>
      </c>
      <c r="H48" s="4">
        <f>VLOOKUP($B48,'Region wise details'!$B$3:$I$63,'All India sorted on VC'!O$3,0)</f>
        <v>70.650000000000006</v>
      </c>
      <c r="I48" s="4">
        <f>VLOOKUP($B48,'Region wise details'!$B$3:$I$63,'All India sorted on VC'!P$3,0)</f>
        <v>260</v>
      </c>
    </row>
    <row r="49" spans="1:9" x14ac:dyDescent="0.25">
      <c r="A49" s="4">
        <f t="shared" si="0"/>
        <v>47</v>
      </c>
      <c r="B49" s="4" t="s">
        <v>32</v>
      </c>
      <c r="C49" s="4" t="s">
        <v>26</v>
      </c>
      <c r="D49" s="4">
        <v>420</v>
      </c>
      <c r="E49" s="4">
        <f>VLOOKUP($B49,'Region wise details'!$B$3:$I$63,'All India sorted on VC'!L$3,0)</f>
        <v>112.1</v>
      </c>
      <c r="F49" s="4">
        <f>VLOOKUP($B49,'Region wise details'!$B$3:$I$63,'All India sorted on VC'!M$3,0)</f>
        <v>369.2</v>
      </c>
      <c r="G49" s="4">
        <f>VLOOKUP($B49,'Region wise details'!$B$3:$I$63,'All India sorted on VC'!N$3,0)</f>
        <v>56</v>
      </c>
      <c r="H49" s="4">
        <f>VLOOKUP($B49,'Region wise details'!$B$3:$I$63,'All India sorted on VC'!O$3,0)</f>
        <v>56</v>
      </c>
      <c r="I49" s="4">
        <f>VLOOKUP($B49,'Region wise details'!$B$3:$I$63,'All India sorted on VC'!P$3,0)</f>
        <v>208.36</v>
      </c>
    </row>
    <row r="50" spans="1:9" x14ac:dyDescent="0.25">
      <c r="A50" s="4">
        <f t="shared" si="0"/>
        <v>48</v>
      </c>
      <c r="B50" s="4" t="s">
        <v>51</v>
      </c>
      <c r="C50" s="4" t="s">
        <v>39</v>
      </c>
      <c r="D50" s="4">
        <v>2100</v>
      </c>
      <c r="E50" s="4">
        <f>VLOOKUP($B50,'Region wise details'!$B$3:$I$63,'All India sorted on VC'!L$3,0)</f>
        <v>80.2</v>
      </c>
      <c r="F50" s="4">
        <f>VLOOKUP($B50,'Region wise details'!$B$3:$I$63,'All India sorted on VC'!M$3,0)</f>
        <v>375.3</v>
      </c>
      <c r="G50" s="4">
        <f>VLOOKUP($B50,'Region wise details'!$B$3:$I$63,'All India sorted on VC'!N$3,0)</f>
        <v>293.85000000000002</v>
      </c>
      <c r="H50" s="4">
        <f>VLOOKUP($B50,'Region wise details'!$B$3:$I$63,'All India sorted on VC'!O$3,0)</f>
        <v>293.85000000000002</v>
      </c>
      <c r="I50" s="4">
        <f>VLOOKUP($B50,'Region wise details'!$B$3:$I$63,'All India sorted on VC'!P$3,0)</f>
        <v>1078</v>
      </c>
    </row>
    <row r="51" spans="1:9" x14ac:dyDescent="0.25">
      <c r="A51" s="4">
        <f t="shared" si="0"/>
        <v>49</v>
      </c>
      <c r="B51" s="4" t="s">
        <v>45</v>
      </c>
      <c r="C51" s="4" t="s">
        <v>39</v>
      </c>
      <c r="D51" s="4">
        <v>1500</v>
      </c>
      <c r="E51" s="4">
        <f>VLOOKUP($B51,'Region wise details'!$B$3:$I$63,'All India sorted on VC'!L$3,0)</f>
        <v>169</v>
      </c>
      <c r="F51" s="4">
        <f>VLOOKUP($B51,'Region wise details'!$B$3:$I$63,'All India sorted on VC'!M$3,0)</f>
        <v>380.2</v>
      </c>
      <c r="G51" s="4">
        <f>VLOOKUP($B51,'Region wise details'!$B$3:$I$63,'All India sorted on VC'!N$3,0)</f>
        <v>211.95</v>
      </c>
      <c r="H51" s="4">
        <f>VLOOKUP($B51,'Region wise details'!$B$3:$I$63,'All India sorted on VC'!O$3,0)</f>
        <v>211.95</v>
      </c>
      <c r="I51" s="4">
        <f>VLOOKUP($B51,'Region wise details'!$B$3:$I$63,'All India sorted on VC'!P$3,0)</f>
        <v>777.57</v>
      </c>
    </row>
    <row r="52" spans="1:9" x14ac:dyDescent="0.25">
      <c r="A52" s="4">
        <f t="shared" si="0"/>
        <v>50</v>
      </c>
      <c r="B52" s="4" t="s">
        <v>9</v>
      </c>
      <c r="C52" s="4" t="s">
        <v>10</v>
      </c>
      <c r="D52" s="4">
        <v>750</v>
      </c>
      <c r="E52" s="4">
        <f>VLOOKUP($B52,'Region wise details'!$B$3:$I$63,'All India sorted on VC'!L$3,0)</f>
        <v>240.6</v>
      </c>
      <c r="F52" s="4">
        <f>VLOOKUP($B52,'Region wise details'!$B$3:$I$63,'All India sorted on VC'!M$3,0)</f>
        <v>393.1</v>
      </c>
      <c r="G52" s="4">
        <f>VLOOKUP($B52,'Region wise details'!$B$3:$I$63,'All India sorted on VC'!N$3,0)</f>
        <v>102.6</v>
      </c>
      <c r="H52" s="4">
        <f>VLOOKUP($B52,'Region wise details'!$B$3:$I$63,'All India sorted on VC'!O$3,0)</f>
        <v>102.6</v>
      </c>
      <c r="I52" s="4">
        <f>VLOOKUP($B52,'Region wise details'!$B$3:$I$63,'All India sorted on VC'!P$3,0)</f>
        <v>375.375</v>
      </c>
    </row>
    <row r="53" spans="1:9" x14ac:dyDescent="0.25">
      <c r="A53" s="4">
        <f t="shared" si="0"/>
        <v>51</v>
      </c>
      <c r="B53" s="5" t="s">
        <v>70</v>
      </c>
      <c r="C53" s="5" t="s">
        <v>54</v>
      </c>
      <c r="D53" s="4">
        <v>1320</v>
      </c>
      <c r="E53" s="4">
        <f>VLOOKUP($B53,'Region wise details'!$B$3:$I$63,'All India sorted on VC'!L$3,0)</f>
        <v>209.5</v>
      </c>
      <c r="F53" s="4">
        <f>VLOOKUP($B53,'Region wise details'!$B$3:$I$63,'All India sorted on VC'!M$3,0)</f>
        <v>403</v>
      </c>
      <c r="G53" s="4">
        <f>VLOOKUP($B53,'Region wise details'!$B$3:$I$63,'All India sorted on VC'!N$3,0)</f>
        <v>184.5</v>
      </c>
      <c r="H53" s="4">
        <f>VLOOKUP($B53,'Region wise details'!$B$3:$I$63,'All India sorted on VC'!O$3,0)</f>
        <v>184.5</v>
      </c>
      <c r="I53" s="4">
        <f>VLOOKUP($B53,'Region wise details'!$B$3:$I$63,'All India sorted on VC'!P$3,0)</f>
        <v>673.37</v>
      </c>
    </row>
    <row r="54" spans="1:9" x14ac:dyDescent="0.25">
      <c r="A54" s="4">
        <f t="shared" si="0"/>
        <v>52</v>
      </c>
      <c r="B54" s="4" t="s">
        <v>35</v>
      </c>
      <c r="C54" s="4" t="s">
        <v>26</v>
      </c>
      <c r="D54" s="4">
        <v>1500</v>
      </c>
      <c r="E54" s="4">
        <f>VLOOKUP($B54,'Region wise details'!$B$3:$I$63,'All India sorted on VC'!L$3,0)</f>
        <v>155.6</v>
      </c>
      <c r="F54" s="4">
        <f>VLOOKUP($B54,'Region wise details'!$B$3:$I$63,'All India sorted on VC'!M$3,0)</f>
        <v>406.4</v>
      </c>
      <c r="G54" s="4">
        <f>VLOOKUP($B54,'Region wise details'!$B$3:$I$63,'All India sorted on VC'!N$3,0)</f>
        <v>211.95</v>
      </c>
      <c r="H54" s="4">
        <f>VLOOKUP($B54,'Region wise details'!$B$3:$I$63,'All India sorted on VC'!O$3,0)</f>
        <v>211.95</v>
      </c>
      <c r="I54" s="4">
        <f>VLOOKUP($B54,'Region wise details'!$B$3:$I$63,'All India sorted on VC'!P$3,0)</f>
        <v>777.56</v>
      </c>
    </row>
    <row r="55" spans="1:9" x14ac:dyDescent="0.25">
      <c r="A55" s="4">
        <f t="shared" si="0"/>
        <v>53</v>
      </c>
      <c r="B55" s="4" t="s">
        <v>47</v>
      </c>
      <c r="C55" s="4" t="s">
        <v>39</v>
      </c>
      <c r="D55" s="4">
        <v>1000</v>
      </c>
      <c r="E55" s="4">
        <f>VLOOKUP($B55,'Region wise details'!$B$3:$I$63,'All India sorted on VC'!L$3,0)</f>
        <v>172.1</v>
      </c>
      <c r="F55" s="4">
        <f>VLOOKUP($B55,'Region wise details'!$B$3:$I$63,'All India sorted on VC'!M$3,0)</f>
        <v>425.1</v>
      </c>
      <c r="G55" s="4">
        <f>VLOOKUP($B55,'Region wise details'!$B$3:$I$63,'All India sorted on VC'!N$3,0)</f>
        <v>150</v>
      </c>
      <c r="H55" s="4">
        <f>VLOOKUP($B55,'Region wise details'!$B$3:$I$63,'All India sorted on VC'!O$3,0)</f>
        <v>150</v>
      </c>
      <c r="I55" s="4">
        <f>VLOOKUP($B55,'Region wise details'!$B$3:$I$63,'All India sorted on VC'!P$3,0)</f>
        <v>518.41999999999996</v>
      </c>
    </row>
    <row r="56" spans="1:9" x14ac:dyDescent="0.25">
      <c r="A56" s="4">
        <f t="shared" si="0"/>
        <v>54</v>
      </c>
      <c r="B56" s="4" t="s">
        <v>37</v>
      </c>
      <c r="C56" s="4" t="s">
        <v>26</v>
      </c>
      <c r="D56" s="4">
        <v>980</v>
      </c>
      <c r="E56" s="4">
        <f>VLOOKUP($B56,'Region wise details'!$B$3:$I$63,'All India sorted on VC'!L$3,0)</f>
        <v>123.7</v>
      </c>
      <c r="F56" s="4">
        <f>VLOOKUP($B56,'Region wise details'!$B$3:$I$63,'All India sorted on VC'!M$3,0)</f>
        <v>429</v>
      </c>
      <c r="G56" s="4">
        <f>VLOOKUP($B56,'Region wise details'!$B$3:$I$63,'All India sorted on VC'!N$3,0)</f>
        <v>138.54</v>
      </c>
      <c r="H56" s="4">
        <f>VLOOKUP($B56,'Region wise details'!$B$3:$I$63,'All India sorted on VC'!O$3,0)</f>
        <v>138.54</v>
      </c>
      <c r="I56" s="4">
        <f>VLOOKUP($B56,'Region wise details'!$B$3:$I$63,'All India sorted on VC'!P$3,0)</f>
        <v>508</v>
      </c>
    </row>
    <row r="57" spans="1:9" x14ac:dyDescent="0.25">
      <c r="A57" s="4">
        <f t="shared" si="0"/>
        <v>55</v>
      </c>
      <c r="B57" s="4" t="s">
        <v>52</v>
      </c>
      <c r="C57" s="4" t="s">
        <v>39</v>
      </c>
      <c r="D57" s="4">
        <v>2400</v>
      </c>
      <c r="E57" s="4">
        <f>VLOOKUP($B57,'Region wise details'!$B$3:$I$63,'All India sorted on VC'!L$3,0)</f>
        <v>165.5</v>
      </c>
      <c r="F57" s="4">
        <f>VLOOKUP($B57,'Region wise details'!$B$3:$I$63,'All India sorted on VC'!M$3,0)</f>
        <v>438.1</v>
      </c>
      <c r="G57" s="4">
        <f>VLOOKUP($B57,'Region wise details'!$B$3:$I$63,'All India sorted on VC'!N$3,0)</f>
        <v>339.3</v>
      </c>
      <c r="H57" s="4">
        <f>VLOOKUP($B57,'Region wise details'!$B$3:$I$63,'All India sorted on VC'!O$3,0)</f>
        <v>339.3</v>
      </c>
      <c r="I57" s="4">
        <f>VLOOKUP($B57,'Region wise details'!$B$3:$I$63,'All India sorted on VC'!P$3,0)</f>
        <v>1244.0999999999999</v>
      </c>
    </row>
    <row r="58" spans="1:9" x14ac:dyDescent="0.25">
      <c r="A58" s="4">
        <f t="shared" si="0"/>
        <v>56</v>
      </c>
      <c r="B58" s="5" t="s">
        <v>69</v>
      </c>
      <c r="C58" s="5" t="s">
        <v>54</v>
      </c>
      <c r="D58" s="4">
        <v>1320</v>
      </c>
      <c r="E58" s="4">
        <f>VLOOKUP($B58,'Region wise details'!$B$3:$I$63,'All India sorted on VC'!L$3,0)</f>
        <v>200.6</v>
      </c>
      <c r="F58" s="4">
        <f>VLOOKUP($B58,'Region wise details'!$B$3:$I$63,'All India sorted on VC'!M$3,0)</f>
        <v>440.5</v>
      </c>
      <c r="G58" s="4">
        <f>VLOOKUP($B58,'Region wise details'!$B$3:$I$63,'All India sorted on VC'!N$3,0)</f>
        <v>185.55</v>
      </c>
      <c r="H58" s="4">
        <f>VLOOKUP($B58,'Region wise details'!$B$3:$I$63,'All India sorted on VC'!O$3,0)</f>
        <v>185.55</v>
      </c>
      <c r="I58" s="4">
        <f>VLOOKUP($B58,'Region wise details'!$B$3:$I$63,'All India sorted on VC'!P$3,0)</f>
        <v>680.63</v>
      </c>
    </row>
    <row r="59" spans="1:9" x14ac:dyDescent="0.25">
      <c r="A59" s="4">
        <f t="shared" si="0"/>
        <v>57</v>
      </c>
      <c r="B59" s="4" t="s">
        <v>36</v>
      </c>
      <c r="C59" s="4" t="s">
        <v>26</v>
      </c>
      <c r="D59" s="4">
        <v>840</v>
      </c>
      <c r="E59" s="4">
        <f>VLOOKUP($B59,'Region wise details'!$B$3:$I$63,'All India sorted on VC'!L$3,0)</f>
        <v>103.7</v>
      </c>
      <c r="F59" s="4">
        <f>VLOOKUP($B59,'Region wise details'!$B$3:$I$63,'All India sorted on VC'!M$3,0)</f>
        <v>481.8</v>
      </c>
      <c r="G59" s="4">
        <f>VLOOKUP($B59,'Region wise details'!$B$3:$I$63,'All India sorted on VC'!N$3,0)</f>
        <v>115.28</v>
      </c>
      <c r="H59" s="4">
        <f>VLOOKUP($B59,'Region wise details'!$B$3:$I$63,'All India sorted on VC'!O$3,0)</f>
        <v>115.28</v>
      </c>
      <c r="I59" s="4">
        <f>VLOOKUP($B59,'Region wise details'!$B$3:$I$63,'All India sorted on VC'!P$3,0)</f>
        <v>422</v>
      </c>
    </row>
  </sheetData>
  <autoFilter ref="A2:I2" xr:uid="{00000000-0009-0000-0000-000001000000}">
    <sortState xmlns:xlrd2="http://schemas.microsoft.com/office/spreadsheetml/2017/richdata2" ref="A3:I59">
      <sortCondition ref="F2"/>
    </sortState>
  </autoFilter>
  <mergeCells count="1">
    <mergeCell ref="A1:I1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Region wise details</vt:lpstr>
      <vt:lpstr>All India sorted on VC</vt:lpstr>
      <vt:lpstr>'Region wise details'!Print_Area</vt:lpstr>
      <vt:lpstr>'Region wise details'!Print_Titles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Kalyan</dc:creator>
  <cp:lastModifiedBy>Akash Kalyan</cp:lastModifiedBy>
  <cp:lastPrinted>2025-02-13T11:32:02Z</cp:lastPrinted>
  <dcterms:created xsi:type="dcterms:W3CDTF">2024-03-15T04:50:09Z</dcterms:created>
  <dcterms:modified xsi:type="dcterms:W3CDTF">2025-02-13T11:45:19Z</dcterms:modified>
</cp:coreProperties>
</file>